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-Contabilidad\Desktop\"/>
    </mc:Choice>
  </mc:AlternateContent>
  <bookViews>
    <workbookView xWindow="0" yWindow="0" windowWidth="21600" windowHeight="9825"/>
  </bookViews>
  <sheets>
    <sheet name="Plantilla Presupuest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2" l="1"/>
  <c r="B88" i="2" s="1"/>
  <c r="C63" i="2" l="1"/>
  <c r="C53" i="2"/>
  <c r="C37" i="2"/>
  <c r="C27" i="2"/>
  <c r="C17" i="2"/>
  <c r="C10" i="2"/>
  <c r="C75" i="2" l="1"/>
  <c r="C88" i="2" l="1"/>
</calcChain>
</file>

<file path=xl/sharedStrings.xml><?xml version="1.0" encoding="utf-8"?>
<sst xmlns="http://schemas.openxmlformats.org/spreadsheetml/2006/main" count="115" uniqueCount="103">
  <si>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</si>
  <si>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</si>
  <si>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</si>
  <si>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</si>
  <si>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</si>
  <si>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</si>
  <si>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</si>
  <si>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</si>
  <si>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</si>
  <si>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</si>
  <si>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</si>
  <si>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</si>
  <si>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</si>
  <si>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</si>
  <si>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</si>
  <si>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</si>
  <si>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</si>
  <si>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</si>
  <si>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</si>
  <si>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</si>
  <si>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</si>
  <si>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</si>
  <si>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</si>
  <si>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</si>
  <si>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</si>
  <si>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</si>
  <si>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</si>
  <si>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</si>
  <si>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</si>
  <si>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</si>
  <si>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</si>
  <si>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</si>
  <si>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</si>
  <si>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</si>
  <si>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</si>
  <si>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</si>
  <si>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</si>
  <si>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</si>
  <si>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</si>
  <si>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</si>
  <si>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</si>
  <si>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</si>
  <si>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</si>
  <si>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</si>
  <si>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</si>
  <si>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</si>
  <si>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</si>
  <si>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</si>
  <si>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</si>
  <si>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</si>
  <si>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</si>
  <si>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</si>
  <si>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</si>
  <si>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</si>
  <si>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</si>
  <si>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</si>
  <si>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</si>
  <si>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</si>
  <si>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</si>
  <si>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</si>
  <si>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</si>
  <si>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</si>
  <si>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</si>
  <si>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</si>
  <si>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</si>
  <si>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</si>
  <si>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</si>
  <si>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</si>
  <si>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</si>
  <si>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</si>
  <si>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</si>
  <si>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</si>
  <si>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</si>
  <si>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</si>
  <si>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</si>
  <si>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</si>
  <si>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</si>
  <si>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</si>
  <si>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</si>
  <si>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</si>
  <si>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</si>
  <si>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</si>
  <si>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</si>
  <si>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</si>
  <si>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</si>
  <si>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</si>
  <si>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Presupuesto de Gastos y Aplicaciones Financieras </t>
  </si>
  <si>
    <t>MINISTERIO DE DEFENSA</t>
  </si>
  <si>
    <t xml:space="preserve"> </t>
  </si>
  <si>
    <t>"General Juan Pablo Duarte y Diez"</t>
  </si>
  <si>
    <t xml:space="preserve">Presupuesto Modificado </t>
  </si>
  <si>
    <t>Presupuesto Aprobado</t>
  </si>
  <si>
    <t xml:space="preserve"> -   </t>
  </si>
  <si>
    <t>Director de Contabiliad y Finanzas  INSUDE</t>
  </si>
  <si>
    <t xml:space="preserve">   Encargado de Auditoria Interna</t>
  </si>
  <si>
    <t xml:space="preserve">     Cinthia L. Feliz Perez                                                                                          </t>
  </si>
  <si>
    <t>Encargada de Presupuesto</t>
  </si>
  <si>
    <t xml:space="preserve">  Capitan Contadora ,FARD                                                                                                             </t>
  </si>
  <si>
    <t>Hector De Oleo Alcantara</t>
  </si>
  <si>
    <t>Capitan de Navio  Contador, ARD</t>
  </si>
  <si>
    <t>Rosanna Ferreira Sosa</t>
  </si>
  <si>
    <t>Mayor Contador, FARD</t>
  </si>
  <si>
    <t xml:space="preserve">UNIVERSIDAD NACIONAL PARA LA DEFENSA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</si>
</sst>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0" fontId="0" fillId="0" borderId="0" xfId="0" applyAlignment="1"/>
    <xf numFmtId="0" fontId="1" fillId="0" borderId="0" xfId="0" applyFont="1" applyAlignment="1"/>
    <xf numFmtId="0" fontId="5" fillId="0" borderId="0" xfId="0" applyFont="1" applyAlignment="1"/>
    <xf numFmtId="165" fontId="0" fillId="0" borderId="0" xfId="0" applyNumberFormat="1"/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4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LOGO</a:t>
          </a:r>
          <a:endParaRPr lang="es-DO"/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4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 editAs="oneCell">
    <xdr:from>
      <xdr:col>1</xdr:col>
      <xdr:colOff>455082</xdr:colOff>
      <xdr:row>0</xdr:row>
      <xdr:rowOff>201084</xdr:rowOff>
    </xdr:from>
    <xdr:to>
      <xdr:col>3</xdr:col>
      <xdr:colOff>42334</xdr:colOff>
      <xdr:row>3</xdr:row>
      <xdr:rowOff>169333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32" y="201084"/>
          <a:ext cx="1661585" cy="6984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57148</xdr:colOff>
      <xdr:row>1</xdr:row>
      <xdr:rowOff>35985</xdr:rowOff>
    </xdr:from>
    <xdr:to>
      <xdr:col>0</xdr:col>
      <xdr:colOff>1718733</xdr:colOff>
      <xdr:row>3</xdr:row>
      <xdr:rowOff>222251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279402"/>
          <a:ext cx="1661585" cy="673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showGridLines="0" tabSelected="1" topLeftCell="A79" zoomScale="90" zoomScaleNormal="90" workbookViewId="0">
      <selection activeCell="A107" sqref="A107:C107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  <col min="5" max="5" width="10.7109375" bestFit="1" customWidth="1"/>
    <col min="7" max="7" width="9.42578125" bestFit="1" customWidth="1"/>
    <col min="9" max="9" width="9.42578125" bestFit="1" customWidth="1"/>
    <col min="10" max="10" width="10.7109375" bestFit="1" customWidth="1"/>
    <col min="17" max="17" width="10.140625" customWidth="1"/>
  </cols>
  <sheetData>
    <row r="1" spans="1:6" ht="18.75" x14ac:dyDescent="0.3">
      <c r="A1" s="23" t="s">
        <v>87</v>
      </c>
      <c r="B1" s="23"/>
      <c r="C1" s="23"/>
      <c r="E1" s="9" t="s">
        <v>37</v>
      </c>
    </row>
    <row r="2" spans="1:6" ht="18.75" x14ac:dyDescent="0.25">
      <c r="A2" s="23" t="s">
        <v>102</v>
      </c>
      <c r="B2" s="23"/>
      <c r="C2" s="23"/>
      <c r="E2" s="15" t="s">
        <v>83</v>
      </c>
    </row>
    <row r="3" spans="1:6" ht="18.75" x14ac:dyDescent="0.25">
      <c r="A3" s="23" t="s">
        <v>89</v>
      </c>
      <c r="B3" s="23"/>
      <c r="C3" s="23"/>
      <c r="E3" s="15"/>
    </row>
    <row r="4" spans="1:6" ht="18.75" x14ac:dyDescent="0.25">
      <c r="A4" s="23">
        <v>2024</v>
      </c>
      <c r="B4" s="23"/>
      <c r="C4" s="23"/>
      <c r="E4" s="15" t="s">
        <v>84</v>
      </c>
    </row>
    <row r="5" spans="1:6" ht="18.75" x14ac:dyDescent="0.3">
      <c r="A5" s="25" t="s">
        <v>86</v>
      </c>
      <c r="B5" s="25"/>
      <c r="C5" s="25"/>
      <c r="E5" s="9" t="s">
        <v>80</v>
      </c>
    </row>
    <row r="6" spans="1:6" x14ac:dyDescent="0.25">
      <c r="A6" s="24" t="s">
        <v>36</v>
      </c>
      <c r="B6" s="24"/>
      <c r="C6" s="24"/>
      <c r="E6" s="15" t="s">
        <v>81</v>
      </c>
    </row>
    <row r="7" spans="1:6" x14ac:dyDescent="0.25">
      <c r="E7" s="15" t="s">
        <v>82</v>
      </c>
    </row>
    <row r="8" spans="1:6" ht="31.5" x14ac:dyDescent="0.25">
      <c r="A8" s="13" t="s">
        <v>0</v>
      </c>
      <c r="B8" s="14" t="s">
        <v>91</v>
      </c>
      <c r="C8" s="14" t="s">
        <v>90</v>
      </c>
    </row>
    <row r="9" spans="1:6" x14ac:dyDescent="0.25">
      <c r="A9" s="1" t="s">
        <v>1</v>
      </c>
      <c r="B9" s="16"/>
      <c r="C9" s="16"/>
    </row>
    <row r="10" spans="1:6" x14ac:dyDescent="0.25">
      <c r="A10" s="3" t="s">
        <v>2</v>
      </c>
      <c r="B10" s="17">
        <v>48728001</v>
      </c>
      <c r="C10" s="17">
        <f>+C11+C13+C15+C16</f>
        <v>0</v>
      </c>
    </row>
    <row r="11" spans="1:6" x14ac:dyDescent="0.25">
      <c r="A11" s="8" t="s">
        <v>3</v>
      </c>
      <c r="B11" s="6">
        <v>47330976</v>
      </c>
      <c r="C11" s="6"/>
    </row>
    <row r="12" spans="1:6" x14ac:dyDescent="0.25">
      <c r="A12" s="8"/>
      <c r="B12" s="6"/>
      <c r="C12" s="6"/>
    </row>
    <row r="13" spans="1:6" x14ac:dyDescent="0.25">
      <c r="A13" s="8" t="s">
        <v>4</v>
      </c>
      <c r="B13" s="6">
        <v>360000</v>
      </c>
      <c r="C13" s="6">
        <v>0</v>
      </c>
    </row>
    <row r="14" spans="1:6" x14ac:dyDescent="0.25">
      <c r="A14" s="8" t="s">
        <v>38</v>
      </c>
      <c r="B14" s="6"/>
      <c r="C14" s="6"/>
      <c r="E14" s="21"/>
    </row>
    <row r="15" spans="1:6" x14ac:dyDescent="0.25">
      <c r="A15" s="8" t="s">
        <v>5</v>
      </c>
      <c r="B15" s="6" t="s">
        <v>92</v>
      </c>
      <c r="C15" s="6">
        <v>0</v>
      </c>
    </row>
    <row r="16" spans="1:6" x14ac:dyDescent="0.25">
      <c r="A16" s="8" t="s">
        <v>6</v>
      </c>
      <c r="B16" s="6">
        <v>1037025</v>
      </c>
      <c r="C16" s="6"/>
      <c r="F16" t="s">
        <v>88</v>
      </c>
    </row>
    <row r="17" spans="1:10" x14ac:dyDescent="0.25">
      <c r="A17" s="3" t="s">
        <v>7</v>
      </c>
      <c r="B17" s="4">
        <v>7385000</v>
      </c>
      <c r="C17" s="4">
        <f>+C18+C19+C20+C21+C22+C23+C24+C25+C26</f>
        <v>0</v>
      </c>
    </row>
    <row r="18" spans="1:10" x14ac:dyDescent="0.25">
      <c r="A18" s="8" t="s">
        <v>8</v>
      </c>
      <c r="B18" s="6">
        <v>540000</v>
      </c>
      <c r="C18" s="6"/>
      <c r="J18" s="21"/>
    </row>
    <row r="19" spans="1:10" x14ac:dyDescent="0.25">
      <c r="A19" s="8" t="s">
        <v>9</v>
      </c>
      <c r="B19" s="6">
        <v>1120000</v>
      </c>
      <c r="C19" s="6">
        <v>0</v>
      </c>
    </row>
    <row r="20" spans="1:10" x14ac:dyDescent="0.25">
      <c r="A20" s="8" t="s">
        <v>10</v>
      </c>
      <c r="B20" s="6">
        <v>200000</v>
      </c>
      <c r="C20" s="6"/>
    </row>
    <row r="21" spans="1:10" ht="18" customHeight="1" x14ac:dyDescent="0.25">
      <c r="A21" s="8" t="s">
        <v>11</v>
      </c>
      <c r="B21" s="6">
        <v>300000</v>
      </c>
      <c r="C21" s="6"/>
    </row>
    <row r="22" spans="1:10" x14ac:dyDescent="0.25">
      <c r="A22" s="8" t="s">
        <v>12</v>
      </c>
      <c r="B22" s="6">
        <v>840000</v>
      </c>
      <c r="C22" s="6"/>
    </row>
    <row r="23" spans="1:10" x14ac:dyDescent="0.25">
      <c r="A23" s="8" t="s">
        <v>13</v>
      </c>
      <c r="B23" s="6">
        <v>0</v>
      </c>
      <c r="C23" s="6">
        <v>0</v>
      </c>
    </row>
    <row r="24" spans="1:10" x14ac:dyDescent="0.25">
      <c r="A24" s="8" t="s">
        <v>14</v>
      </c>
      <c r="B24" s="6">
        <v>225000</v>
      </c>
      <c r="C24" s="6"/>
    </row>
    <row r="25" spans="1:10" x14ac:dyDescent="0.25">
      <c r="A25" s="8" t="s">
        <v>15</v>
      </c>
      <c r="B25" s="6">
        <v>3260000</v>
      </c>
      <c r="C25" s="6"/>
    </row>
    <row r="26" spans="1:10" x14ac:dyDescent="0.25">
      <c r="A26" s="8" t="s">
        <v>39</v>
      </c>
      <c r="B26" s="6">
        <v>900000</v>
      </c>
      <c r="C26" s="6"/>
    </row>
    <row r="27" spans="1:10" x14ac:dyDescent="0.25">
      <c r="A27" s="3" t="s">
        <v>16</v>
      </c>
      <c r="B27" s="4">
        <v>19737358</v>
      </c>
      <c r="C27" s="4">
        <f>+C28+C29+C30+C32+C33+C34+C36</f>
        <v>0</v>
      </c>
      <c r="I27" s="21"/>
    </row>
    <row r="28" spans="1:10" x14ac:dyDescent="0.25">
      <c r="A28" s="8" t="s">
        <v>17</v>
      </c>
      <c r="B28" s="6">
        <v>4800000</v>
      </c>
      <c r="C28" s="6"/>
      <c r="G28" s="21"/>
    </row>
    <row r="29" spans="1:10" x14ac:dyDescent="0.25">
      <c r="A29" s="8" t="s">
        <v>18</v>
      </c>
      <c r="B29" s="6">
        <v>815000</v>
      </c>
      <c r="C29" s="6"/>
    </row>
    <row r="30" spans="1:10" x14ac:dyDescent="0.25">
      <c r="A30" s="8" t="s">
        <v>19</v>
      </c>
      <c r="B30" s="6">
        <v>7227855</v>
      </c>
      <c r="C30" s="6"/>
    </row>
    <row r="31" spans="1:10" x14ac:dyDescent="0.25">
      <c r="A31" s="8" t="s">
        <v>20</v>
      </c>
      <c r="B31" s="6"/>
      <c r="C31" s="6"/>
    </row>
    <row r="32" spans="1:10" x14ac:dyDescent="0.25">
      <c r="A32" s="8" t="s">
        <v>21</v>
      </c>
      <c r="B32" s="6" t="s">
        <v>92</v>
      </c>
      <c r="C32" s="6"/>
    </row>
    <row r="33" spans="1:4" x14ac:dyDescent="0.25">
      <c r="A33" s="8" t="s">
        <v>22</v>
      </c>
      <c r="B33" s="6">
        <v>162950</v>
      </c>
      <c r="C33" s="6"/>
    </row>
    <row r="34" spans="1:4" x14ac:dyDescent="0.25">
      <c r="A34" s="8" t="s">
        <v>23</v>
      </c>
      <c r="B34" s="6">
        <v>6231553</v>
      </c>
      <c r="C34" s="6"/>
    </row>
    <row r="35" spans="1:4" x14ac:dyDescent="0.25">
      <c r="A35" s="8" t="s">
        <v>40</v>
      </c>
      <c r="B35" s="6"/>
      <c r="C35" s="6"/>
      <c r="D35" t="s">
        <v>88</v>
      </c>
    </row>
    <row r="36" spans="1:4" x14ac:dyDescent="0.25">
      <c r="A36" s="8" t="s">
        <v>24</v>
      </c>
      <c r="B36" s="6">
        <v>500000</v>
      </c>
      <c r="C36" s="6"/>
    </row>
    <row r="37" spans="1:4" x14ac:dyDescent="0.25">
      <c r="A37" s="3" t="s">
        <v>25</v>
      </c>
      <c r="B37" s="4">
        <v>100000</v>
      </c>
      <c r="C37" s="4">
        <f>+C38+C43+C44</f>
        <v>0</v>
      </c>
    </row>
    <row r="38" spans="1:4" x14ac:dyDescent="0.25">
      <c r="A38" s="8" t="s">
        <v>26</v>
      </c>
      <c r="B38" s="6">
        <v>100000</v>
      </c>
      <c r="C38" s="6"/>
    </row>
    <row r="39" spans="1:4" x14ac:dyDescent="0.25">
      <c r="A39" s="8" t="s">
        <v>41</v>
      </c>
      <c r="B39" s="6"/>
      <c r="C39" s="6"/>
    </row>
    <row r="40" spans="1:4" x14ac:dyDescent="0.25">
      <c r="A40" s="8" t="s">
        <v>42</v>
      </c>
      <c r="B40" s="6"/>
      <c r="C40" s="6"/>
    </row>
    <row r="41" spans="1:4" x14ac:dyDescent="0.25">
      <c r="A41" s="8" t="s">
        <v>43</v>
      </c>
      <c r="B41" s="6"/>
      <c r="C41" s="6"/>
    </row>
    <row r="42" spans="1:4" x14ac:dyDescent="0.25">
      <c r="A42" s="8" t="s">
        <v>44</v>
      </c>
      <c r="B42" s="6"/>
      <c r="C42" s="6"/>
    </row>
    <row r="43" spans="1:4" x14ac:dyDescent="0.25">
      <c r="A43" s="8" t="s">
        <v>27</v>
      </c>
      <c r="B43" s="6" t="s">
        <v>92</v>
      </c>
      <c r="C43" s="6">
        <v>0</v>
      </c>
    </row>
    <row r="44" spans="1:4" x14ac:dyDescent="0.25">
      <c r="A44" s="8" t="s">
        <v>45</v>
      </c>
      <c r="B44" s="6" t="s">
        <v>92</v>
      </c>
      <c r="C44" s="6">
        <v>0</v>
      </c>
    </row>
    <row r="45" spans="1:4" x14ac:dyDescent="0.25">
      <c r="A45" s="3" t="s">
        <v>46</v>
      </c>
      <c r="B45" s="4"/>
      <c r="C45" s="4"/>
    </row>
    <row r="46" spans="1:4" x14ac:dyDescent="0.25">
      <c r="A46" s="8" t="s">
        <v>47</v>
      </c>
      <c r="B46" s="6"/>
      <c r="C46" s="6"/>
    </row>
    <row r="47" spans="1:4" x14ac:dyDescent="0.25">
      <c r="A47" s="8" t="s">
        <v>48</v>
      </c>
      <c r="B47" s="6"/>
      <c r="C47" s="6"/>
    </row>
    <row r="48" spans="1:4" x14ac:dyDescent="0.25">
      <c r="A48" s="8" t="s">
        <v>49</v>
      </c>
      <c r="B48" s="6"/>
      <c r="C48" s="6"/>
    </row>
    <row r="49" spans="1:3" x14ac:dyDescent="0.25">
      <c r="A49" s="8" t="s">
        <v>50</v>
      </c>
      <c r="B49" s="6"/>
      <c r="C49" s="6"/>
    </row>
    <row r="50" spans="1:3" x14ac:dyDescent="0.25">
      <c r="A50" s="8" t="s">
        <v>51</v>
      </c>
      <c r="B50" s="6"/>
      <c r="C50" s="6"/>
    </row>
    <row r="51" spans="1:3" x14ac:dyDescent="0.25">
      <c r="A51" s="8" t="s">
        <v>52</v>
      </c>
      <c r="B51" s="6"/>
      <c r="C51" s="6"/>
    </row>
    <row r="52" spans="1:3" x14ac:dyDescent="0.25">
      <c r="A52" s="8" t="s">
        <v>53</v>
      </c>
      <c r="B52" s="6"/>
      <c r="C52" s="6"/>
    </row>
    <row r="53" spans="1:3" x14ac:dyDescent="0.25">
      <c r="A53" s="3" t="s">
        <v>28</v>
      </c>
      <c r="B53" s="4">
        <v>543000</v>
      </c>
      <c r="C53" s="4">
        <f>+C54+C55+C57+C56+C58+C59+C60+C61</f>
        <v>0</v>
      </c>
    </row>
    <row r="54" spans="1:3" x14ac:dyDescent="0.25">
      <c r="A54" s="8" t="s">
        <v>29</v>
      </c>
      <c r="B54" s="6">
        <v>543000</v>
      </c>
      <c r="C54" s="6"/>
    </row>
    <row r="55" spans="1:3" x14ac:dyDescent="0.25">
      <c r="A55" s="8" t="s">
        <v>30</v>
      </c>
      <c r="B55" s="6" t="s">
        <v>92</v>
      </c>
      <c r="C55" s="6">
        <v>0</v>
      </c>
    </row>
    <row r="56" spans="1:3" x14ac:dyDescent="0.25">
      <c r="A56" s="8" t="s">
        <v>31</v>
      </c>
      <c r="B56" s="6"/>
      <c r="C56" s="6"/>
    </row>
    <row r="57" spans="1:3" x14ac:dyDescent="0.25">
      <c r="A57" s="8" t="s">
        <v>32</v>
      </c>
      <c r="B57" s="6" t="s">
        <v>92</v>
      </c>
      <c r="C57" s="6">
        <v>0</v>
      </c>
    </row>
    <row r="58" spans="1:3" x14ac:dyDescent="0.25">
      <c r="A58" s="8" t="s">
        <v>33</v>
      </c>
      <c r="B58" s="6" t="s">
        <v>92</v>
      </c>
      <c r="C58" s="6">
        <v>0</v>
      </c>
    </row>
    <row r="59" spans="1:3" x14ac:dyDescent="0.25">
      <c r="A59" s="8" t="s">
        <v>54</v>
      </c>
      <c r="B59" s="6"/>
      <c r="C59" s="6"/>
    </row>
    <row r="60" spans="1:3" x14ac:dyDescent="0.25">
      <c r="A60" s="8" t="s">
        <v>55</v>
      </c>
      <c r="B60" s="6"/>
      <c r="C60" s="6"/>
    </row>
    <row r="61" spans="1:3" x14ac:dyDescent="0.25">
      <c r="A61" s="8" t="s">
        <v>34</v>
      </c>
      <c r="B61" s="6" t="s">
        <v>92</v>
      </c>
      <c r="C61" s="6">
        <v>0</v>
      </c>
    </row>
    <row r="62" spans="1:3" x14ac:dyDescent="0.25">
      <c r="A62" s="8" t="s">
        <v>56</v>
      </c>
      <c r="B62" s="6"/>
      <c r="C62" s="6"/>
    </row>
    <row r="63" spans="1:3" x14ac:dyDescent="0.25">
      <c r="A63" s="3" t="s">
        <v>57</v>
      </c>
      <c r="B63" s="4">
        <v>0</v>
      </c>
      <c r="C63" s="4">
        <f>+C64+C65+C66+C67</f>
        <v>0</v>
      </c>
    </row>
    <row r="64" spans="1:3" x14ac:dyDescent="0.25">
      <c r="A64" s="8" t="s">
        <v>58</v>
      </c>
      <c r="B64" s="6">
        <v>0</v>
      </c>
      <c r="C64" s="6"/>
    </row>
    <row r="65" spans="1:3" x14ac:dyDescent="0.25">
      <c r="A65" s="8" t="s">
        <v>59</v>
      </c>
      <c r="B65" s="6"/>
      <c r="C65" s="6"/>
    </row>
    <row r="66" spans="1:3" x14ac:dyDescent="0.25">
      <c r="A66" s="8" t="s">
        <v>60</v>
      </c>
      <c r="B66" s="6"/>
      <c r="C66" s="6"/>
    </row>
    <row r="67" spans="1:3" x14ac:dyDescent="0.25">
      <c r="A67" s="8" t="s">
        <v>61</v>
      </c>
      <c r="B67" s="6"/>
      <c r="C67" s="6"/>
    </row>
    <row r="68" spans="1:3" x14ac:dyDescent="0.25">
      <c r="A68" s="3" t="s">
        <v>62</v>
      </c>
      <c r="B68" s="4"/>
      <c r="C68" s="4"/>
    </row>
    <row r="69" spans="1:3" x14ac:dyDescent="0.25">
      <c r="A69" s="8" t="s">
        <v>63</v>
      </c>
      <c r="B69" s="6"/>
      <c r="C69" s="6"/>
    </row>
    <row r="70" spans="1:3" x14ac:dyDescent="0.25">
      <c r="A70" s="8" t="s">
        <v>64</v>
      </c>
      <c r="B70" s="6"/>
      <c r="C70" s="6"/>
    </row>
    <row r="71" spans="1:3" x14ac:dyDescent="0.25">
      <c r="A71" s="3" t="s">
        <v>65</v>
      </c>
      <c r="B71" s="4"/>
      <c r="C71" s="4"/>
    </row>
    <row r="72" spans="1:3" x14ac:dyDescent="0.25">
      <c r="A72" s="8" t="s">
        <v>66</v>
      </c>
      <c r="B72" s="6"/>
      <c r="C72" s="6"/>
    </row>
    <row r="73" spans="1:3" x14ac:dyDescent="0.25">
      <c r="A73" s="8" t="s">
        <v>67</v>
      </c>
      <c r="B73" s="6"/>
      <c r="C73" s="6"/>
    </row>
    <row r="74" spans="1:3" x14ac:dyDescent="0.25">
      <c r="A74" s="8" t="s">
        <v>68</v>
      </c>
      <c r="B74" s="6"/>
      <c r="C74" s="6"/>
    </row>
    <row r="75" spans="1:3" x14ac:dyDescent="0.25">
      <c r="A75" s="10" t="s">
        <v>35</v>
      </c>
      <c r="B75" s="7">
        <f>+B71+B68+B63+B53+B37+B27+B17+B10</f>
        <v>76493359</v>
      </c>
      <c r="C75" s="7">
        <f>+C10+C17+C27+C37+C53+C63</f>
        <v>0</v>
      </c>
    </row>
    <row r="76" spans="1:3" x14ac:dyDescent="0.25">
      <c r="A76" s="5"/>
      <c r="B76" s="6"/>
    </row>
    <row r="77" spans="1:3" x14ac:dyDescent="0.25">
      <c r="A77" s="1" t="s">
        <v>69</v>
      </c>
      <c r="B77" s="2"/>
      <c r="C77" t="s">
        <v>88</v>
      </c>
    </row>
    <row r="78" spans="1:3" x14ac:dyDescent="0.25">
      <c r="A78" s="3" t="s">
        <v>70</v>
      </c>
      <c r="B78" s="4"/>
    </row>
    <row r="79" spans="1:3" x14ac:dyDescent="0.25">
      <c r="A79" s="8" t="s">
        <v>71</v>
      </c>
      <c r="B79" s="6"/>
    </row>
    <row r="80" spans="1:3" x14ac:dyDescent="0.25">
      <c r="A80" s="8" t="s">
        <v>72</v>
      </c>
      <c r="B80" s="6"/>
    </row>
    <row r="81" spans="1:5" x14ac:dyDescent="0.25">
      <c r="A81" s="3" t="s">
        <v>73</v>
      </c>
      <c r="B81" s="4" t="s">
        <v>92</v>
      </c>
    </row>
    <row r="82" spans="1:5" x14ac:dyDescent="0.25">
      <c r="A82" s="8" t="s">
        <v>74</v>
      </c>
      <c r="B82" s="6" t="s">
        <v>92</v>
      </c>
    </row>
    <row r="83" spans="1:5" x14ac:dyDescent="0.25">
      <c r="A83" s="8" t="s">
        <v>75</v>
      </c>
      <c r="B83" s="6"/>
    </row>
    <row r="84" spans="1:5" x14ac:dyDescent="0.25">
      <c r="A84" s="3" t="s">
        <v>76</v>
      </c>
      <c r="B84" s="4"/>
    </row>
    <row r="85" spans="1:5" x14ac:dyDescent="0.25">
      <c r="A85" s="8" t="s">
        <v>77</v>
      </c>
      <c r="B85" s="6"/>
    </row>
    <row r="86" spans="1:5" x14ac:dyDescent="0.25">
      <c r="A86" s="10" t="s">
        <v>78</v>
      </c>
      <c r="B86" s="7" t="s">
        <v>92</v>
      </c>
      <c r="C86" s="7">
        <v>0</v>
      </c>
    </row>
    <row r="88" spans="1:5" ht="15.75" x14ac:dyDescent="0.25">
      <c r="A88" s="11" t="s">
        <v>79</v>
      </c>
      <c r="B88" s="12">
        <f>+B75</f>
        <v>76493359</v>
      </c>
      <c r="C88" s="12">
        <f>+C75</f>
        <v>0</v>
      </c>
    </row>
    <row r="89" spans="1:5" x14ac:dyDescent="0.25">
      <c r="A89" t="s">
        <v>85</v>
      </c>
    </row>
    <row r="94" spans="1:5" x14ac:dyDescent="0.25">
      <c r="A94" s="19" t="s">
        <v>95</v>
      </c>
      <c r="B94" s="26" t="s">
        <v>100</v>
      </c>
      <c r="C94" s="26"/>
      <c r="D94" s="19"/>
      <c r="E94" s="19"/>
    </row>
    <row r="95" spans="1:5" x14ac:dyDescent="0.25">
      <c r="A95" s="18" t="s">
        <v>97</v>
      </c>
      <c r="B95" s="24" t="s">
        <v>101</v>
      </c>
      <c r="C95" s="24"/>
      <c r="D95" s="18"/>
      <c r="E95" s="18"/>
    </row>
    <row r="96" spans="1:5" x14ac:dyDescent="0.25">
      <c r="A96" s="18" t="s">
        <v>96</v>
      </c>
      <c r="B96" s="24" t="s">
        <v>94</v>
      </c>
      <c r="C96" s="24"/>
      <c r="D96" s="18"/>
      <c r="E96" s="18"/>
    </row>
    <row r="97" spans="1:14" x14ac:dyDescent="0.25">
      <c r="A97" s="18"/>
      <c r="B97" s="18"/>
      <c r="C97" s="18"/>
    </row>
    <row r="98" spans="1:14" x14ac:dyDescent="0.25">
      <c r="A98" s="18"/>
      <c r="B98" s="18"/>
      <c r="C98" s="18"/>
    </row>
    <row r="99" spans="1:14" x14ac:dyDescent="0.25">
      <c r="A99" s="18"/>
      <c r="B99" s="18"/>
      <c r="C99" s="18"/>
    </row>
    <row r="100" spans="1:14" x14ac:dyDescent="0.25">
      <c r="A100" s="18"/>
      <c r="B100" s="18"/>
      <c r="C100" s="18"/>
    </row>
    <row r="101" spans="1:14" x14ac:dyDescent="0.25">
      <c r="A101" s="18"/>
      <c r="B101" s="18"/>
      <c r="C101" s="18"/>
    </row>
    <row r="102" spans="1:14" x14ac:dyDescent="0.25">
      <c r="A102" s="18"/>
      <c r="B102" s="18"/>
      <c r="C102" s="18"/>
    </row>
    <row r="103" spans="1:14" x14ac:dyDescent="0.25">
      <c r="A103" s="18"/>
      <c r="B103" s="18"/>
      <c r="C103" s="18"/>
    </row>
    <row r="104" spans="1:14" x14ac:dyDescent="0.25">
      <c r="A104" s="18"/>
      <c r="B104" s="18"/>
      <c r="C104" s="18"/>
    </row>
    <row r="105" spans="1:14" ht="15.75" x14ac:dyDescent="0.25">
      <c r="A105" s="27" t="s">
        <v>98</v>
      </c>
      <c r="B105" s="27"/>
      <c r="C105" s="27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 ht="15.75" x14ac:dyDescent="0.25">
      <c r="A106" s="28" t="s">
        <v>99</v>
      </c>
      <c r="B106" s="28"/>
      <c r="C106" s="2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ht="15.75" x14ac:dyDescent="0.25">
      <c r="A107" s="28" t="s">
        <v>93</v>
      </c>
      <c r="B107" s="28"/>
      <c r="C107" s="2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</sheetData>
  <mergeCells count="12">
    <mergeCell ref="B94:C94"/>
    <mergeCell ref="B96:C96"/>
    <mergeCell ref="A105:C105"/>
    <mergeCell ref="A106:C106"/>
    <mergeCell ref="A107:C107"/>
    <mergeCell ref="B95:C95"/>
    <mergeCell ref="A1:C1"/>
    <mergeCell ref="A2:C2"/>
    <mergeCell ref="A4:C4"/>
    <mergeCell ref="A6:C6"/>
    <mergeCell ref="A5:C5"/>
    <mergeCell ref="A3:C3"/>
  </mergeCells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Windows User</cp:lastModifiedBy>
  <cp:lastPrinted>2024-02-19T15:30:59Z</cp:lastPrinted>
  <dcterms:created xsi:type="dcterms:W3CDTF">2018-04-17T18:57:16Z</dcterms:created>
  <dcterms:modified xsi:type="dcterms:W3CDTF">2024-02-19T17:48:58Z</dcterms:modified>
</cp:coreProperties>
</file>