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gcontreras\Desktop\Insude\Transparencia\"/>
    </mc:Choice>
  </mc:AlternateContent>
  <bookViews>
    <workbookView xWindow="0" yWindow="0" windowWidth="21600" windowHeight="8535"/>
  </bookViews>
  <sheets>
    <sheet name="Informe evaluacion anual progra" sheetId="1" r:id="rId1"/>
  </sheets>
  <calcPr calcId="162913"/>
</workbook>
</file>

<file path=xl/calcChain.xml><?xml version="1.0" encoding="utf-8"?>
<calcChain xmlns="http://schemas.openxmlformats.org/spreadsheetml/2006/main">
  <c r="AH29" i="1" l="1"/>
  <c r="AL35" i="1" l="1"/>
  <c r="AI35" i="1"/>
</calcChain>
</file>

<file path=xl/comments1.xml><?xml version="1.0" encoding="utf-8"?>
<comments xmlns="http://schemas.openxmlformats.org/spreadsheetml/2006/main">
  <authors>
    <author>HP</author>
  </authors>
  <commentList>
    <comment ref="H28" authorId="0" shapeId="0">
      <text>
        <r>
          <rPr>
            <b/>
            <sz val="9"/>
            <color indexed="81"/>
            <rFont val="Tahoma"/>
            <family val="2"/>
          </rPr>
          <t>HP:</t>
        </r>
        <r>
          <rPr>
            <sz val="9"/>
            <color indexed="81"/>
            <rFont val="Tahoma"/>
            <family val="2"/>
          </rPr>
          <t xml:space="preserve">
Según el SIGEF para su institución el Presupuesto Inicial RD$70,883,536.00, Presupuesto vigente RD$70,883,536.00 y Presupuesto Ejecutado RD$59,593,755.81.
Hago la salvedad que esta información es de su institución.</t>
        </r>
      </text>
    </comment>
    <comment ref="AL34" authorId="0" shapeId="0">
      <text>
        <r>
          <rPr>
            <b/>
            <sz val="9"/>
            <color indexed="81"/>
            <rFont val="Tahoma"/>
            <family val="2"/>
          </rPr>
          <t>HP:</t>
        </r>
        <r>
          <rPr>
            <sz val="9"/>
            <color indexed="81"/>
            <rFont val="Tahoma"/>
            <family val="2"/>
          </rPr>
          <t xml:space="preserve">
Según lo reportado en el SIGEF Monto Financiero formulado fue de RD$65,042,150.00, Programación física anual   215 Y Ejecución Financiera Anual RD$54,396,651.65</t>
        </r>
      </text>
    </comment>
    <comment ref="K49" authorId="0" shapeId="0">
      <text>
        <r>
          <rPr>
            <b/>
            <sz val="9"/>
            <color indexed="81"/>
            <rFont val="Tahoma"/>
            <family val="2"/>
          </rPr>
          <t>HP:</t>
        </r>
        <r>
          <rPr>
            <sz val="9"/>
            <color indexed="81"/>
            <rFont val="Tahoma"/>
            <family val="2"/>
          </rPr>
          <t xml:space="preserve">
Deberan incluir las razones de la sobre ejecución de la meta física</t>
        </r>
      </text>
    </comment>
  </commentList>
</comments>
</file>

<file path=xl/sharedStrings.xml><?xml version="1.0" encoding="utf-8"?>
<sst xmlns="http://schemas.openxmlformats.org/spreadsheetml/2006/main" count="65" uniqueCount="63">
  <si>
    <t>Capítulo:</t>
  </si>
  <si>
    <t>Sub-Capítulo:</t>
  </si>
  <si>
    <t>Unidad Ejecutora:</t>
  </si>
  <si>
    <t>I. ASPECTOS GENERALES:</t>
  </si>
  <si>
    <t>Misión:</t>
  </si>
  <si>
    <t>Defender la integridad territorial de la República Dominicana, ser celoso guardián de la soberanía, mantener la paz y el orden público y con ellos, ser el ingrediente primordial para crear las condiciones favorables al desarrollo de las actividades productivas de la nación en un clima de máxima seguridad; esto como es claro, en esfuerzo conjunto y coordinado con las instituciones militares que nacieron de su propio seno para vivir hermanadas y cónsonas con el concierto armónico de unas Fuerzas Armadas capaces y eficientes.</t>
  </si>
  <si>
    <t>Visión:</t>
  </si>
  <si>
    <t>Las Fuerzas Armadas es una institución integrada por hombres y mujeres calificadas y productivas, que participan armónicamente dentro de la sociedad, dándole la seguridad esperada, en defensa de la nación, al mínimo costo posible, mediante el desarrollo de un sistema eficiente que se caracteriza por la excelencia de nuestro trabajo basado en el apoyo de nuestros recursos humanos disciplinado.</t>
  </si>
  <si>
    <t>II. CONTRIBUCIÓN A LA ESTRATEGIA NACIONAL DE DESARROLLO Y AL PLAN NACIONAL PLURIANUAL DEL SECTOR PÚBLICO</t>
  </si>
  <si>
    <t>Eje estratégico:</t>
  </si>
  <si>
    <t>Objetivo general:</t>
  </si>
  <si>
    <t xml:space="preserve">Nombre del programa: </t>
  </si>
  <si>
    <t>¿En qué consiste el programa?</t>
  </si>
  <si>
    <t>¿Quiénes son los beneficiarios del programa?</t>
  </si>
  <si>
    <t>Resultado al que contribuye el programa:</t>
  </si>
  <si>
    <t/>
  </si>
  <si>
    <t xml:space="preserve">Cuadro: Desempeño financiero por programa </t>
  </si>
  <si>
    <t>Presupuesto Inicial</t>
  </si>
  <si>
    <t>Presupuesto vigente</t>
  </si>
  <si>
    <t>Presupuesto Ejecutado</t>
  </si>
  <si>
    <t>Porcentaje de Ejecución</t>
  </si>
  <si>
    <t xml:space="preserve">PROGRAMACIÓN Y EJECUCIÓN ANUAL DE LAS METAS </t>
  </si>
  <si>
    <t xml:space="preserve"> Presupuesto Anual </t>
  </si>
  <si>
    <t xml:space="preserve">Programación Anual </t>
  </si>
  <si>
    <t>Ejecución Anual</t>
  </si>
  <si>
    <t>Cumplimiento</t>
  </si>
  <si>
    <t>PRODUCTO</t>
  </si>
  <si>
    <t>UNIDAD DE MEDIDA</t>
  </si>
  <si>
    <t>Metas</t>
  </si>
  <si>
    <t xml:space="preserve">Monto Financiero </t>
  </si>
  <si>
    <t>Programación física anual   
 (A)</t>
  </si>
  <si>
    <t>Programación Financiera Anual
(B)</t>
  </si>
  <si>
    <t>Ejecución Física Anual 
(C)</t>
  </si>
  <si>
    <t>Ejecución Financiera Anual
 (D)</t>
  </si>
  <si>
    <t>Física % E=C/A</t>
  </si>
  <si>
    <t>Financiero % 
F=D/B</t>
  </si>
  <si>
    <t>Producto:</t>
  </si>
  <si>
    <t>Descripción del producto:</t>
  </si>
  <si>
    <t>Causas y justificación del desvío:</t>
  </si>
  <si>
    <r>
      <rPr>
        <b/>
        <sz val="11"/>
        <color rgb="FF1F4E78"/>
        <rFont val="Century Gothic"/>
        <family val="2"/>
      </rPr>
      <t>III. (</t>
    </r>
    <r>
      <rPr>
        <b/>
        <sz val="11"/>
        <color rgb="FF1F4E78"/>
        <rFont val="Century Gothic"/>
        <family val="2"/>
      </rPr>
      <t>13</t>
    </r>
    <r>
      <rPr>
        <b/>
        <sz val="11"/>
        <color rgb="FF1F4E78"/>
        <rFont val="Century Gothic"/>
        <family val="2"/>
      </rPr>
      <t xml:space="preserve">) INFORMACION DEL PROGRAMA: </t>
    </r>
  </si>
  <si>
    <r>
      <rPr>
        <b/>
        <sz val="11"/>
        <color rgb="FF1F4E78"/>
        <rFont val="Century Gothic"/>
        <family val="2"/>
      </rPr>
      <t>IV. (</t>
    </r>
    <r>
      <rPr>
        <b/>
        <sz val="11"/>
        <color rgb="FF1F4E78"/>
        <rFont val="Century Gothic"/>
        <family val="2"/>
      </rPr>
      <t>13</t>
    </r>
    <r>
      <rPr>
        <b/>
        <sz val="11"/>
        <color rgb="FF1F4E78"/>
        <rFont val="Century Gothic"/>
        <family val="2"/>
      </rPr>
      <t>)  PROGRAMACIÓN Y EJECUCIÓN FÍSICA-FINANCIERA DE LOS PRODUCTOS</t>
    </r>
  </si>
  <si>
    <r>
      <rPr>
        <b/>
        <sz val="11"/>
        <color rgb="FF1F4E78"/>
        <rFont val="Century Gothic"/>
        <family val="2"/>
      </rPr>
      <t>V. (</t>
    </r>
    <r>
      <rPr>
        <b/>
        <sz val="11"/>
        <color rgb="FF1F4E78"/>
        <rFont val="Century Gothic"/>
        <family val="2"/>
      </rPr>
      <t>13</t>
    </r>
    <r>
      <rPr>
        <b/>
        <sz val="11"/>
        <color rgb="FF1F4E78"/>
        <rFont val="Century Gothic"/>
        <family val="2"/>
      </rPr>
      <t>)</t>
    </r>
    <r>
      <rPr>
        <b/>
        <sz val="11"/>
        <color rgb="FF000000"/>
        <rFont val="Century Gothic"/>
        <family val="2"/>
      </rPr>
      <t xml:space="preserve">  </t>
    </r>
    <r>
      <rPr>
        <b/>
        <sz val="11"/>
        <color rgb="FF1F4E78"/>
        <rFont val="Century Gothic"/>
        <family val="2"/>
      </rPr>
      <t>ANÁLISIS DE LOS LOGROS Y DESVIACIONES:</t>
    </r>
  </si>
  <si>
    <r>
      <rPr>
        <b/>
        <sz val="11"/>
        <color rgb="FF1F4E78"/>
        <rFont val="Century Gothic"/>
        <family val="2"/>
      </rPr>
      <t>VI. (</t>
    </r>
    <r>
      <rPr>
        <b/>
        <sz val="11"/>
        <color rgb="FF1F4E78"/>
        <rFont val="Century Gothic"/>
        <family val="2"/>
      </rPr>
      <t>13</t>
    </r>
    <r>
      <rPr>
        <b/>
        <sz val="11"/>
        <color rgb="FF1F4E78"/>
        <rFont val="Century Gothic"/>
        <family val="2"/>
      </rPr>
      <t>)</t>
    </r>
    <r>
      <rPr>
        <b/>
        <sz val="11"/>
        <color rgb="FF000000"/>
        <rFont val="Century Gothic"/>
        <family val="2"/>
      </rPr>
      <t xml:space="preserve">  </t>
    </r>
    <r>
      <rPr>
        <b/>
        <sz val="11"/>
        <color rgb="FF1F4E78"/>
        <rFont val="Century Gothic"/>
        <family val="2"/>
      </rPr>
      <t>OPORTUNIDADES DE MEJORA:</t>
    </r>
  </si>
  <si>
    <t>Educación y Capacitación Militar</t>
  </si>
  <si>
    <t>0203 - Ministerio de Defensa</t>
  </si>
  <si>
    <t>01 - Ministerio de Defensa</t>
  </si>
  <si>
    <t>0028 - Instituto Especializado de Estudios Superiores de las FF.AA</t>
  </si>
  <si>
    <t>Informe de evaluación anual de las metas física-financiera</t>
  </si>
  <si>
    <t>Logros Alcanzados:</t>
  </si>
  <si>
    <t>1.4. Seguridad y convivencia pacífica</t>
  </si>
  <si>
    <t xml:space="preserve">Miembros de las Fuerzas Armadas y Civiles </t>
  </si>
  <si>
    <t>1.4.1 Seguridad y convivencia pacífica</t>
  </si>
  <si>
    <t>13 - Educación y Capacitación Militar</t>
  </si>
  <si>
    <t>Capacitar en las áreas técnicas vocacionales a todos los militares, policías y civiles, hombres y mujeres, participantes en los programas de formación de las escuelas vocacionales, para que los mismos adquieran las competencias básicas necesarias que les permitan incorporarse a la vida productiva, fortaleciendo el desarrollo social, político, económico y con ello contribuir a la paz pública de la nación.</t>
  </si>
  <si>
    <t>6522 - Civiles y Militares reciben servicio de titulación en Ciencias Militares, Navales y Aeronáuticas</t>
  </si>
  <si>
    <t>Cantidad de título emitidos y avalados</t>
  </si>
  <si>
    <t>1.4.1 Garantizar la Defensa de los Intereses Nacionales en los espacios terrestre, Marítimos y Aéreos.</t>
  </si>
  <si>
    <t>Gestión, Registro y Control de Educación y Capacitaron en Seguridad, Defensa, Ciencias Militares, Navales y Areonauticas.</t>
  </si>
  <si>
    <t>El Instituto Superior para la Defensa programó para el 2020 la emisión de 215 titulación en Ciencias Militares, Navales y Aeronáuticas con un monto de RD$70,883,536.00, logrando la emisión de 255 titulación de los programas de Grado (licenciaturas en Ciencias Militares, Navales y Aeronáuticas) y Postgrado (Especialidades de Estado Mayor, Derechos Humanos y Derecho Humanitario, Geopolítica y la Maestría de Seguridad y Defensa Nacional) con un monto de RD$54,396,651.65. Alcanzando un cumplimiento del 118.6% y 76.7%, respectivamente.
Se realizó una transición exitosa al modelo de formación virtual, capacitando a docentes y administrativos para utilizar las herramientas virtuales que permitieron continuar el proceso de enseñanza aprendizaje.  Además, se logró lanzar el Centro de Análisis Estratégico y el Observatorio de Seguridad y Defensa Nacional, instancia de consulta, investigación y análisis de los temas vinculados a la Seguridad y Defensa realizando dos seminarios internacionales.  También se realizó VI Simposio Internacional: Sociedad, Seguridad y Defensa: “En un mundo turbulento” versión online.  Igualmente fueron puestos en circulación los compendios de Investigaciones de las Facultades del INSUDE, así como la Sexta Revista Científica de las Fuerzas Armadas, “Seguridad, Ciencia y Defensa”.</t>
  </si>
  <si>
    <t xml:space="preserve">En esta parte se debe agregar un listado de acciones que la institución realizará para alcanzar las metas propuestas y evitar los desvíos. A cada acción, deberá agregar una fecha de compromiso. </t>
  </si>
  <si>
    <t>6522- Civiles y Militares reciben servicio de Titulación en Ciencias Militares, Navales y Aeronáuticas</t>
  </si>
  <si>
    <t xml:space="preserve">El renglón de ejecución presupuestario para pago de personal que no se puedo ejecutar completo, debido a la declaratoria del estado de emergencia por la Pandemia Covid-19, esto implicó un replanteamiento orientado al teletrabajo y el distanciamiento social en nuestras instalaciones que dificulto la captación, identificación de nuevos talentos y la contratación del personal especializado que se tenía contemplado en el año 2020.   
A pesar de no haber alcanzado la ejecución presupuestaria se logró cumplir con la meta realizando ajustes importantes en las operaciones generales, en la que a pesar de estar en horarios restringidos y tele trabajando, ningún funcionario tomó vacaciones correspondientes al año 2020 y se aumentó las horas en formato no presencial, realizando reuniones, talleres y trabajos administrativos en horarios nocturnos y fines de semana, a los fines de cumplir con las metas estipuladas.  
Partida publicaciones ejecución de RD$5,143,104,16, El sistema educativo superior dominicano se sostiene en la base de tres pilares fundamentales, Docencia, Investigación y Egresados. Este es el proceso macro de toda Institución de Educación Superior, el INSUDE en el año 2020 lanzo el Centro de Análisis Estratégico para la Seguridad y Defensa y el Observatorio de Seguridad y Defensa, estos centros de investigación y pensamiento científico vienen a apoyar la Investigación Académica, con fines de realizar análisis críticos sobre los tema de seguridad y defensa nacional que permitan realizar estudios y publicaciones científicas que apoyen la toma de decisión de las altas instancias nacionales para hacer frente a los problemas de seguridad y defensa nacional en un contexto geopolítico nacional e internacional. Por ello las publicaciones son parte importante de los aportes y productos finales que el INSUDE aporta al desarrollo nacional.   
 </t>
  </si>
  <si>
    <t xml:space="preserve">Establecer un procedimiento más eficiente y eficaz para la selección de talentos para el Instituto, este nuevo procedimiento se pondrá en marcha en el primer trimestre del año, realizando una proyección de las necesidades de personal en cada área, estableciendo presupuestariamente las prioridades en los departamentos claves de la institución.    
Acciones correctivas: 
Requerimiento de Necesidades de personal por Áreas.  (primer trimestre) 
Aprobación de la MAE del Listado de puestos a ser integrados en el año 2021 (Primer Trimestre). 
Proceso de publicación, selección y evaluación de candidatos (2do. Trimestre) 
Contratación del personal. (2do. Trimestre).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</si>
</sst>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10409]#,##0.00;\-#,##0.00"/>
    <numFmt numFmtId="165" formatCode="[$-10409]0.00\ %"/>
    <numFmt numFmtId="166" formatCode="[$-10409]#,##0;\-#,##0"/>
  </numFmts>
  <fonts count="19" x14ac:knownFonts="1">
    <font>
      <sz val="11"/>
      <color rgb="FF000000"/>
      <name val="Calibri"/>
      <family val="2"/>
      <scheme val="minor"/>
    </font>
    <font>
      <sz val="11"/>
      <name val="Calibri"/>
      <family val="2"/>
    </font>
    <font>
      <b/>
      <sz val="14"/>
      <color rgb="FF000000"/>
      <name val="Century Gothic"/>
      <family val="2"/>
    </font>
    <font>
      <b/>
      <sz val="11"/>
      <color rgb="FF000000"/>
      <name val="Century Gothic"/>
      <family val="2"/>
    </font>
    <font>
      <sz val="11"/>
      <color rgb="FF000000"/>
      <name val="Century Gothic"/>
      <family val="2"/>
    </font>
    <font>
      <b/>
      <sz val="12"/>
      <color rgb="FF1F4E78"/>
      <name val="Century Gothic"/>
      <family val="2"/>
    </font>
    <font>
      <b/>
      <sz val="11"/>
      <color rgb="FF1F4E78"/>
      <name val="Century Gothic"/>
      <family val="2"/>
    </font>
    <font>
      <b/>
      <sz val="10"/>
      <color rgb="FF1F4E78"/>
      <name val="Century Gothic"/>
      <family val="2"/>
    </font>
    <font>
      <b/>
      <sz val="9"/>
      <color rgb="FF1F4E78"/>
      <name val="Calibri"/>
      <family val="2"/>
    </font>
    <font>
      <sz val="10"/>
      <color rgb="FF000000"/>
      <name val="Arial"/>
      <family val="2"/>
    </font>
    <font>
      <b/>
      <sz val="9"/>
      <color rgb="FF000000"/>
      <name val="Calibri"/>
      <family val="2"/>
    </font>
    <font>
      <sz val="7"/>
      <color rgb="FF4D4D4D"/>
      <name val="Calibri"/>
      <family val="2"/>
    </font>
    <font>
      <sz val="11"/>
      <color rgb="FF000000"/>
      <name val="Calibri"/>
      <family val="2"/>
      <scheme val="minor"/>
    </font>
    <font>
      <sz val="9"/>
      <color indexed="81"/>
      <name val="Tahoma"/>
      <family val="2"/>
    </font>
    <font>
      <b/>
      <sz val="9"/>
      <color indexed="81"/>
      <name val="Tahoma"/>
      <family val="2"/>
    </font>
    <font>
      <sz val="7"/>
      <name val="Calibri"/>
      <family val="2"/>
    </font>
    <font>
      <b/>
      <sz val="11"/>
      <name val="Calibri"/>
      <family val="2"/>
    </font>
    <font>
      <sz val="8"/>
      <name val="Calibri"/>
      <family val="2"/>
    </font>
    <font>
      <sz val="11"/>
      <name val="Century Gothic"/>
      <family val="2"/>
    </font>
  </fonts>
  <fills count="5">
    <fill>
      <patternFill patternType="none"/>
    </fill>
    <fill>
      <patternFill patternType="gray125"/>
    </fill>
    <fill>
      <patternFill patternType="solid">
        <fgColor rgb="FFDDEBF7"/>
        <bgColor rgb="FFDDEBF7"/>
      </patternFill>
    </fill>
    <fill>
      <patternFill patternType="solid">
        <fgColor rgb="FFF5F5F5"/>
        <bgColor rgb="FFF5F5F5"/>
      </patternFill>
    </fill>
    <fill>
      <patternFill patternType="solid">
        <fgColor rgb="FFDCDCDC"/>
        <bgColor rgb="FFDCDCDC"/>
      </patternFill>
    </fill>
  </fills>
  <borders count="4">
    <border>
      <left/>
      <right/>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s>
  <cellStyleXfs count="2">
    <xf numFmtId="0" fontId="0" fillId="0" borderId="0"/>
    <xf numFmtId="9" fontId="12" fillId="0" borderId="0" applyFont="0" applyFill="0" applyBorder="0" applyAlignment="0" applyProtection="0"/>
  </cellStyleXfs>
  <cellXfs count="34">
    <xf numFmtId="0" fontId="1" fillId="0" borderId="0" xfId="0" applyFont="1" applyFill="1" applyBorder="1"/>
    <xf numFmtId="0" fontId="1" fillId="0" borderId="0" xfId="0" applyFont="1" applyFill="1" applyBorder="1"/>
    <xf numFmtId="0" fontId="1" fillId="0" borderId="0" xfId="0" applyFont="1" applyFill="1" applyBorder="1"/>
    <xf numFmtId="0" fontId="1" fillId="0" borderId="0" xfId="0" applyFont="1" applyFill="1" applyBorder="1"/>
    <xf numFmtId="0" fontId="1" fillId="0" borderId="0" xfId="0" applyFont="1" applyFill="1" applyBorder="1"/>
    <xf numFmtId="0" fontId="4" fillId="0" borderId="0" xfId="0" applyFont="1" applyAlignment="1">
      <alignment horizontal="justify" vertical="top" wrapText="1" readingOrder="1"/>
    </xf>
    <xf numFmtId="0" fontId="16" fillId="0" borderId="0" xfId="0" applyFont="1"/>
    <xf numFmtId="0" fontId="3" fillId="0" borderId="0" xfId="0" applyNumberFormat="1" applyFont="1" applyFill="1" applyBorder="1" applyAlignment="1">
      <alignment vertical="top" wrapText="1" readingOrder="1"/>
    </xf>
    <xf numFmtId="0" fontId="1" fillId="0" borderId="0" xfId="0" applyFont="1" applyFill="1" applyBorder="1"/>
    <xf numFmtId="0" fontId="4" fillId="0" borderId="0" xfId="0" applyNumberFormat="1" applyFont="1" applyFill="1" applyBorder="1" applyAlignment="1">
      <alignment vertical="top" wrapText="1" readingOrder="1"/>
    </xf>
    <xf numFmtId="0" fontId="6" fillId="2" borderId="0" xfId="0" applyNumberFormat="1" applyFont="1" applyFill="1" applyBorder="1" applyAlignment="1">
      <alignment vertical="top" wrapText="1" readingOrder="1"/>
    </xf>
    <xf numFmtId="0" fontId="4" fillId="0" borderId="0" xfId="0" applyFont="1" applyAlignment="1">
      <alignment horizontal="justify" vertical="top" wrapText="1" readingOrder="1"/>
    </xf>
    <xf numFmtId="0" fontId="1" fillId="0" borderId="0" xfId="0" applyFont="1" applyAlignment="1">
      <alignment horizontal="justify" vertical="top" readingOrder="1"/>
    </xf>
    <xf numFmtId="0" fontId="5" fillId="2" borderId="0" xfId="0" applyNumberFormat="1" applyFont="1" applyFill="1" applyBorder="1" applyAlignment="1">
      <alignment vertical="top" wrapText="1" readingOrder="1"/>
    </xf>
    <xf numFmtId="0" fontId="2" fillId="2" borderId="0" xfId="0" applyNumberFormat="1" applyFont="1" applyFill="1" applyBorder="1" applyAlignment="1">
      <alignment horizontal="center" vertical="top" wrapText="1" readingOrder="1"/>
    </xf>
    <xf numFmtId="164" fontId="17" fillId="0" borderId="1" xfId="0" applyNumberFormat="1" applyFont="1" applyFill="1" applyBorder="1" applyAlignment="1">
      <alignment horizontal="center" vertical="center" wrapText="1" readingOrder="1"/>
    </xf>
    <xf numFmtId="0" fontId="1" fillId="0" borderId="2" xfId="0" applyNumberFormat="1" applyFont="1" applyFill="1" applyBorder="1" applyAlignment="1">
      <alignment vertical="top" wrapText="1"/>
    </xf>
    <xf numFmtId="0" fontId="1" fillId="0" borderId="3" xfId="0" applyNumberFormat="1" applyFont="1" applyFill="1" applyBorder="1" applyAlignment="1">
      <alignment vertical="top" wrapText="1"/>
    </xf>
    <xf numFmtId="165" fontId="17" fillId="0" borderId="1" xfId="0" applyNumberFormat="1" applyFont="1" applyFill="1" applyBorder="1" applyAlignment="1">
      <alignment horizontal="center" vertical="center" wrapText="1" readingOrder="1"/>
    </xf>
    <xf numFmtId="0" fontId="7" fillId="2" borderId="1" xfId="0" applyNumberFormat="1" applyFont="1" applyFill="1" applyBorder="1" applyAlignment="1">
      <alignment horizontal="center" vertical="top" wrapText="1" readingOrder="1"/>
    </xf>
    <xf numFmtId="0" fontId="7" fillId="0" borderId="1" xfId="0" applyNumberFormat="1" applyFont="1" applyFill="1" applyBorder="1" applyAlignment="1">
      <alignment horizontal="center" vertical="top" wrapText="1" readingOrder="1"/>
    </xf>
    <xf numFmtId="0" fontId="8" fillId="0" borderId="1" xfId="0" applyNumberFormat="1" applyFont="1" applyFill="1" applyBorder="1" applyAlignment="1">
      <alignment horizontal="center" vertical="center" wrapText="1" readingOrder="1"/>
    </xf>
    <xf numFmtId="0" fontId="10" fillId="3" borderId="1" xfId="0" applyNumberFormat="1" applyFont="1" applyFill="1" applyBorder="1" applyAlignment="1">
      <alignment horizontal="center" vertical="center" wrapText="1" readingOrder="1"/>
    </xf>
    <xf numFmtId="0" fontId="9" fillId="3" borderId="1" xfId="0" applyNumberFormat="1" applyFont="1" applyFill="1" applyBorder="1" applyAlignment="1">
      <alignment horizontal="center" vertical="center" wrapText="1" readingOrder="1"/>
    </xf>
    <xf numFmtId="164" fontId="15" fillId="0" borderId="1" xfId="0" applyNumberFormat="1" applyFont="1" applyFill="1" applyBorder="1" applyAlignment="1">
      <alignment horizontal="center" vertical="center" wrapText="1" readingOrder="1"/>
    </xf>
    <xf numFmtId="9" fontId="11" fillId="0" borderId="1" xfId="1" applyFont="1" applyFill="1" applyBorder="1" applyAlignment="1">
      <alignment horizontal="center" vertical="center" wrapText="1" readingOrder="1"/>
    </xf>
    <xf numFmtId="9" fontId="1" fillId="0" borderId="2" xfId="1" applyFont="1" applyFill="1" applyBorder="1" applyAlignment="1">
      <alignment vertical="top" wrapText="1"/>
    </xf>
    <xf numFmtId="9" fontId="1" fillId="0" borderId="3" xfId="1" applyFont="1" applyFill="1" applyBorder="1" applyAlignment="1">
      <alignment vertical="top" wrapText="1"/>
    </xf>
    <xf numFmtId="0" fontId="11" fillId="0" borderId="1" xfId="0" applyNumberFormat="1" applyFont="1" applyFill="1" applyBorder="1" applyAlignment="1">
      <alignment horizontal="left" vertical="center" wrapText="1" readingOrder="1"/>
    </xf>
    <xf numFmtId="166" fontId="11" fillId="0" borderId="1" xfId="0" applyNumberFormat="1" applyFont="1" applyFill="1" applyBorder="1" applyAlignment="1">
      <alignment horizontal="center" vertical="center" wrapText="1" readingOrder="1"/>
    </xf>
    <xf numFmtId="166" fontId="15" fillId="0" borderId="1" xfId="0" applyNumberFormat="1" applyFont="1" applyFill="1" applyBorder="1" applyAlignment="1">
      <alignment horizontal="center" vertical="center" wrapText="1" readingOrder="1"/>
    </xf>
    <xf numFmtId="0" fontId="18" fillId="0" borderId="0" xfId="0" applyNumberFormat="1" applyFont="1" applyFill="1" applyBorder="1" applyAlignment="1">
      <alignment horizontal="justify" vertical="top" wrapText="1" readingOrder="1"/>
    </xf>
    <xf numFmtId="0" fontId="3" fillId="4" borderId="0" xfId="0" applyNumberFormat="1" applyFont="1" applyFill="1" applyBorder="1" applyAlignment="1">
      <alignment vertical="top" wrapText="1" readingOrder="1"/>
    </xf>
    <xf numFmtId="0" fontId="18" fillId="0" borderId="0" xfId="0" applyFont="1" applyAlignment="1">
      <alignment horizontal="justify" vertical="top" wrapText="1" readingOrder="1"/>
    </xf>
  </cellXfs>
  <cellStyles count="2">
    <cellStyle name="Normal" xfId="0" builtinId="0"/>
    <cellStyle name="Porcentaje"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DEBF7"/>
      <rgbColor rgb="001F4E78"/>
      <rgbColor rgb="00D3D3D3"/>
      <rgbColor rgb="004D4D4D"/>
      <rgbColor rgb="00F5F5F5"/>
      <rgbColor rgb="00DCDCDC"/>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V55"/>
  <sheetViews>
    <sheetView showGridLines="0" tabSelected="1" topLeftCell="A17" zoomScale="120" zoomScaleNormal="120" workbookViewId="0">
      <selection activeCell="H29" sqref="H29:W29"/>
    </sheetView>
  </sheetViews>
  <sheetFormatPr baseColWidth="10" defaultRowHeight="15" x14ac:dyDescent="0.25"/>
  <cols>
    <col min="1" max="1" width="0.140625" customWidth="1"/>
    <col min="2" max="2" width="0" hidden="1" customWidth="1"/>
    <col min="3" max="3" width="0.140625" customWidth="1"/>
    <col min="4" max="4" width="0" hidden="1" customWidth="1"/>
    <col min="5" max="6" width="0.140625" customWidth="1"/>
    <col min="7" max="7" width="0" hidden="1" customWidth="1"/>
    <col min="8" max="11" width="0.140625" customWidth="1"/>
    <col min="12" max="12" width="11.140625" customWidth="1"/>
    <col min="13" max="13" width="3.7109375" customWidth="1"/>
    <col min="14" max="14" width="4.140625" customWidth="1"/>
    <col min="15" max="17" width="0" hidden="1" customWidth="1"/>
    <col min="18" max="18" width="0.140625" customWidth="1"/>
    <col min="19" max="19" width="2.5703125" customWidth="1"/>
    <col min="20" max="20" width="8" customWidth="1"/>
    <col min="21" max="21" width="0" hidden="1" customWidth="1"/>
    <col min="22" max="23" width="0.140625" customWidth="1"/>
    <col min="24" max="24" width="2.140625" customWidth="1"/>
    <col min="25" max="25" width="0.140625" customWidth="1"/>
    <col min="26" max="26" width="8" customWidth="1"/>
    <col min="27" max="27" width="2.140625" customWidth="1"/>
    <col min="28" max="28" width="9.85546875" customWidth="1"/>
    <col min="29" max="29" width="2.7109375" customWidth="1"/>
    <col min="30" max="30" width="10.7109375" customWidth="1"/>
    <col min="31" max="31" width="1.42578125" customWidth="1"/>
    <col min="32" max="32" width="10" customWidth="1"/>
    <col min="33" max="33" width="6.5703125" customWidth="1"/>
    <col min="34" max="34" width="7.5703125" customWidth="1"/>
    <col min="35" max="35" width="3.85546875" customWidth="1"/>
    <col min="36" max="36" width="0.28515625" customWidth="1"/>
    <col min="37" max="37" width="2" customWidth="1"/>
    <col min="38" max="38" width="9" customWidth="1"/>
    <col min="39" max="39" width="0.140625" customWidth="1"/>
    <col min="40" max="43" width="0" hidden="1" customWidth="1"/>
    <col min="44" max="46" width="0.140625" customWidth="1"/>
    <col min="47" max="47" width="0" hidden="1" customWidth="1"/>
  </cols>
  <sheetData>
    <row r="1" spans="2:43" ht="27.95" customHeight="1" x14ac:dyDescent="0.25">
      <c r="B1" s="14" t="s">
        <v>47</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row>
    <row r="2" spans="2:43" ht="0.6" customHeight="1" x14ac:dyDescent="0.25"/>
    <row r="3" spans="2:43" ht="18" customHeight="1" x14ac:dyDescent="0.25">
      <c r="B3" s="7" t="s">
        <v>0</v>
      </c>
      <c r="C3" s="8"/>
      <c r="D3" s="8"/>
      <c r="E3" s="8"/>
      <c r="F3" s="8"/>
      <c r="G3" s="8"/>
      <c r="H3" s="8"/>
      <c r="I3" s="8"/>
      <c r="J3" s="8"/>
      <c r="K3" s="8"/>
      <c r="L3" s="8"/>
      <c r="M3" s="8"/>
      <c r="N3" s="8"/>
      <c r="O3" s="8"/>
      <c r="R3" s="9" t="s">
        <v>44</v>
      </c>
      <c r="S3" s="8"/>
      <c r="T3" s="8"/>
      <c r="U3" s="8"/>
      <c r="V3" s="8"/>
      <c r="W3" s="8"/>
      <c r="X3" s="8"/>
      <c r="Y3" s="8"/>
      <c r="Z3" s="8"/>
      <c r="AA3" s="8"/>
      <c r="AB3" s="8"/>
      <c r="AC3" s="8"/>
      <c r="AD3" s="8"/>
      <c r="AE3" s="8"/>
      <c r="AF3" s="8"/>
      <c r="AG3" s="8"/>
      <c r="AH3" s="8"/>
      <c r="AI3" s="8"/>
      <c r="AJ3" s="8"/>
      <c r="AK3" s="8"/>
      <c r="AL3" s="8"/>
    </row>
    <row r="4" spans="2:43" ht="18" customHeight="1" x14ac:dyDescent="0.25">
      <c r="B4" s="7" t="s">
        <v>1</v>
      </c>
      <c r="C4" s="8"/>
      <c r="D4" s="8"/>
      <c r="E4" s="8"/>
      <c r="F4" s="8"/>
      <c r="G4" s="8"/>
      <c r="H4" s="8"/>
      <c r="I4" s="8"/>
      <c r="J4" s="8"/>
      <c r="K4" s="8"/>
      <c r="L4" s="8"/>
      <c r="M4" s="8"/>
      <c r="N4" s="8"/>
      <c r="O4" s="8"/>
      <c r="P4" s="9" t="s">
        <v>45</v>
      </c>
      <c r="Q4" s="8"/>
      <c r="R4" s="8"/>
      <c r="S4" s="8"/>
      <c r="T4" s="8"/>
      <c r="U4" s="8"/>
      <c r="V4" s="8"/>
      <c r="W4" s="8"/>
      <c r="X4" s="8"/>
      <c r="Y4" s="8"/>
      <c r="Z4" s="8"/>
      <c r="AA4" s="8"/>
      <c r="AB4" s="8"/>
      <c r="AC4" s="8"/>
      <c r="AD4" s="8"/>
      <c r="AE4" s="8"/>
      <c r="AF4" s="8"/>
      <c r="AG4" s="8"/>
      <c r="AH4" s="8"/>
      <c r="AI4" s="8"/>
      <c r="AJ4" s="8"/>
      <c r="AK4" s="8"/>
      <c r="AL4" s="8"/>
      <c r="AM4" s="8"/>
      <c r="AN4" s="8"/>
      <c r="AO4" s="8"/>
    </row>
    <row r="5" spans="2:43" ht="18" customHeight="1" x14ac:dyDescent="0.25">
      <c r="B5" s="7" t="s">
        <v>2</v>
      </c>
      <c r="C5" s="8"/>
      <c r="D5" s="8"/>
      <c r="E5" s="8"/>
      <c r="F5" s="8"/>
      <c r="G5" s="8"/>
      <c r="H5" s="8"/>
      <c r="I5" s="8"/>
      <c r="J5" s="8"/>
      <c r="K5" s="8"/>
      <c r="L5" s="8"/>
      <c r="M5" s="8"/>
      <c r="N5" s="8"/>
      <c r="O5" s="8"/>
      <c r="P5" s="9" t="s">
        <v>46</v>
      </c>
      <c r="Q5" s="8"/>
      <c r="R5" s="8"/>
      <c r="S5" s="8"/>
      <c r="T5" s="8"/>
      <c r="U5" s="8"/>
      <c r="V5" s="8"/>
      <c r="W5" s="8"/>
      <c r="X5" s="8"/>
      <c r="Y5" s="8"/>
      <c r="Z5" s="8"/>
      <c r="AA5" s="8"/>
      <c r="AB5" s="8"/>
      <c r="AC5" s="8"/>
      <c r="AD5" s="8"/>
      <c r="AE5" s="8"/>
      <c r="AF5" s="8"/>
      <c r="AG5" s="8"/>
      <c r="AH5" s="8"/>
      <c r="AI5" s="8"/>
      <c r="AJ5" s="8"/>
      <c r="AK5" s="8"/>
      <c r="AL5" s="8"/>
      <c r="AM5" s="8"/>
    </row>
    <row r="6" spans="2:43" ht="18" customHeight="1" x14ac:dyDescent="0.25">
      <c r="C6" s="13" t="s">
        <v>3</v>
      </c>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row>
    <row r="7" spans="2:43" ht="18" customHeight="1" x14ac:dyDescent="0.25">
      <c r="D7" s="7" t="s">
        <v>4</v>
      </c>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row>
    <row r="8" spans="2:43" ht="111" customHeight="1" x14ac:dyDescent="0.25">
      <c r="B8" s="11" t="s">
        <v>5</v>
      </c>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row>
    <row r="9" spans="2:43" ht="18" customHeight="1" x14ac:dyDescent="0.25">
      <c r="C9" s="7" t="s">
        <v>6</v>
      </c>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row>
    <row r="10" spans="2:43" ht="72" customHeight="1" x14ac:dyDescent="0.25">
      <c r="C10" s="11" t="s">
        <v>7</v>
      </c>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row>
    <row r="11" spans="2:43" ht="34.700000000000003" customHeight="1" x14ac:dyDescent="0.25">
      <c r="E11" s="10" t="s">
        <v>8</v>
      </c>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row>
    <row r="12" spans="2:43" ht="18" customHeight="1" x14ac:dyDescent="0.25">
      <c r="I12" s="7" t="s">
        <v>9</v>
      </c>
      <c r="J12" s="8"/>
      <c r="K12" s="8"/>
      <c r="L12" s="8"/>
      <c r="M12" s="8"/>
      <c r="N12" s="8"/>
      <c r="S12" s="9" t="s">
        <v>49</v>
      </c>
      <c r="T12" s="8"/>
      <c r="U12" s="8"/>
      <c r="V12" s="8"/>
      <c r="W12" s="8"/>
      <c r="X12" s="8"/>
      <c r="Y12" s="8"/>
      <c r="Z12" s="8"/>
      <c r="AA12" s="8"/>
      <c r="AB12" s="8"/>
      <c r="AC12" s="8"/>
      <c r="AD12" s="8"/>
      <c r="AE12" s="8"/>
      <c r="AF12" s="8"/>
      <c r="AG12" s="8"/>
      <c r="AH12" s="8"/>
      <c r="AI12" s="8"/>
      <c r="AJ12" s="8"/>
      <c r="AK12" s="8"/>
      <c r="AL12" s="8"/>
      <c r="AM12" s="8"/>
      <c r="AN12" s="8"/>
      <c r="AO12" s="8"/>
      <c r="AP12" s="8"/>
    </row>
    <row r="13" spans="2:43" ht="18" customHeight="1" x14ac:dyDescent="0.25">
      <c r="I13" s="7" t="s">
        <v>10</v>
      </c>
      <c r="J13" s="8"/>
      <c r="K13" s="8"/>
      <c r="L13" s="8"/>
      <c r="M13" s="8"/>
      <c r="N13" s="8"/>
      <c r="Q13" s="9" t="s">
        <v>51</v>
      </c>
      <c r="R13" s="8"/>
      <c r="S13" s="8"/>
      <c r="T13" s="8"/>
      <c r="U13" s="8"/>
      <c r="V13" s="8"/>
      <c r="W13" s="8"/>
      <c r="X13" s="8"/>
      <c r="Y13" s="8"/>
      <c r="Z13" s="8"/>
      <c r="AA13" s="8"/>
      <c r="AB13" s="8"/>
      <c r="AC13" s="8"/>
      <c r="AD13" s="8"/>
      <c r="AE13" s="8"/>
      <c r="AF13" s="8"/>
      <c r="AG13" s="8"/>
      <c r="AH13" s="8"/>
      <c r="AI13" s="8"/>
      <c r="AJ13" s="8"/>
      <c r="AK13" s="8"/>
      <c r="AL13" s="8"/>
      <c r="AM13" s="8"/>
      <c r="AN13" s="8"/>
      <c r="AO13" s="8"/>
    </row>
    <row r="14" spans="2:43" ht="36.75" customHeight="1" x14ac:dyDescent="0.25">
      <c r="I14" s="7" t="s">
        <v>10</v>
      </c>
      <c r="J14" s="8"/>
      <c r="K14" s="8"/>
      <c r="L14" s="8"/>
      <c r="M14" s="8"/>
      <c r="N14" s="8"/>
      <c r="O14" s="4"/>
      <c r="P14" s="4"/>
      <c r="Q14" s="9" t="s">
        <v>56</v>
      </c>
      <c r="R14" s="8"/>
      <c r="S14" s="8"/>
      <c r="T14" s="8"/>
      <c r="U14" s="8"/>
      <c r="V14" s="8"/>
      <c r="W14" s="8"/>
      <c r="X14" s="8"/>
      <c r="Y14" s="8"/>
      <c r="Z14" s="8"/>
      <c r="AA14" s="8"/>
      <c r="AB14" s="8"/>
      <c r="AC14" s="8"/>
      <c r="AD14" s="8"/>
      <c r="AE14" s="8"/>
      <c r="AF14" s="8"/>
      <c r="AG14" s="8"/>
      <c r="AH14" s="8"/>
      <c r="AI14" s="8"/>
      <c r="AJ14" s="8"/>
      <c r="AK14" s="8"/>
      <c r="AL14" s="8"/>
      <c r="AM14" s="8"/>
      <c r="AN14" s="8"/>
      <c r="AO14" s="8"/>
    </row>
    <row r="15" spans="2:43" ht="0" hidden="1" customHeight="1" x14ac:dyDescent="0.25"/>
    <row r="16" spans="2:43" ht="0" hidden="1" customHeight="1" x14ac:dyDescent="0.25"/>
    <row r="17" spans="4:44" ht="15.75" customHeight="1" x14ac:dyDescent="0.25">
      <c r="E17" s="10" t="s">
        <v>39</v>
      </c>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row>
    <row r="18" spans="4:44" ht="18" customHeight="1" x14ac:dyDescent="0.25">
      <c r="J18" s="7" t="s">
        <v>11</v>
      </c>
      <c r="K18" s="8"/>
      <c r="L18" s="8"/>
      <c r="M18" s="8"/>
      <c r="N18" s="8"/>
      <c r="O18" s="8"/>
      <c r="P18" s="8"/>
      <c r="Q18" s="8"/>
      <c r="R18" s="8"/>
      <c r="S18" s="8"/>
      <c r="T18" s="8"/>
      <c r="U18" s="8"/>
      <c r="V18" s="8"/>
      <c r="W18" s="8"/>
      <c r="X18" s="8"/>
      <c r="Z18" s="9" t="s">
        <v>52</v>
      </c>
      <c r="AA18" s="8"/>
      <c r="AB18" s="8"/>
      <c r="AC18" s="8"/>
      <c r="AD18" s="8"/>
      <c r="AE18" s="8"/>
      <c r="AF18" s="8"/>
      <c r="AG18" s="8"/>
      <c r="AH18" s="8"/>
      <c r="AI18" s="8"/>
      <c r="AJ18" s="8"/>
      <c r="AK18" s="8"/>
      <c r="AL18" s="8"/>
      <c r="AM18" s="8"/>
      <c r="AN18" s="8"/>
      <c r="AO18" s="8"/>
      <c r="AP18" s="8"/>
    </row>
    <row r="19" spans="4:44" ht="18" customHeight="1" x14ac:dyDescent="0.25">
      <c r="J19" s="7" t="s">
        <v>12</v>
      </c>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row>
    <row r="20" spans="4:44" ht="80.25" customHeight="1" x14ac:dyDescent="0.25">
      <c r="J20" s="11" t="s">
        <v>53</v>
      </c>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row>
    <row r="21" spans="4:44" ht="18" customHeight="1" x14ac:dyDescent="0.25">
      <c r="J21" s="7" t="s">
        <v>13</v>
      </c>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row>
    <row r="22" spans="4:44" ht="18" customHeight="1" x14ac:dyDescent="0.25">
      <c r="J22" s="9" t="s">
        <v>50</v>
      </c>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row>
    <row r="23" spans="4:44" ht="18" customHeight="1" x14ac:dyDescent="0.25">
      <c r="J23" s="7" t="s">
        <v>14</v>
      </c>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row>
    <row r="24" spans="4:44" ht="14.65" customHeight="1" x14ac:dyDescent="0.25">
      <c r="J24" s="9" t="s">
        <v>43</v>
      </c>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row>
    <row r="25" spans="4:44" ht="19.149999999999999" customHeight="1" x14ac:dyDescent="0.25">
      <c r="F25" s="10" t="s">
        <v>40</v>
      </c>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row>
    <row r="26" spans="4:44" ht="0.95" customHeight="1" x14ac:dyDescent="0.25"/>
    <row r="27" spans="4:44" ht="17.45" customHeight="1" x14ac:dyDescent="0.25">
      <c r="H27" s="20" t="s">
        <v>16</v>
      </c>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7"/>
    </row>
    <row r="28" spans="4:44" ht="18.399999999999999" customHeight="1" x14ac:dyDescent="0.25">
      <c r="H28" s="21" t="s">
        <v>17</v>
      </c>
      <c r="I28" s="16"/>
      <c r="J28" s="16"/>
      <c r="K28" s="16"/>
      <c r="L28" s="16"/>
      <c r="M28" s="16"/>
      <c r="N28" s="16"/>
      <c r="O28" s="16"/>
      <c r="P28" s="16"/>
      <c r="Q28" s="16"/>
      <c r="R28" s="16"/>
      <c r="S28" s="16"/>
      <c r="T28" s="16"/>
      <c r="U28" s="16"/>
      <c r="V28" s="16"/>
      <c r="W28" s="17"/>
      <c r="X28" s="21" t="s">
        <v>18</v>
      </c>
      <c r="Y28" s="16"/>
      <c r="Z28" s="16"/>
      <c r="AA28" s="16"/>
      <c r="AB28" s="16"/>
      <c r="AC28" s="17"/>
      <c r="AD28" s="21" t="s">
        <v>19</v>
      </c>
      <c r="AE28" s="16"/>
      <c r="AF28" s="16"/>
      <c r="AG28" s="17"/>
      <c r="AH28" s="21" t="s">
        <v>20</v>
      </c>
      <c r="AI28" s="16"/>
      <c r="AJ28" s="16"/>
      <c r="AK28" s="16"/>
      <c r="AL28" s="16"/>
      <c r="AM28" s="16"/>
      <c r="AN28" s="16"/>
      <c r="AO28" s="16"/>
      <c r="AP28" s="16"/>
      <c r="AQ28" s="16"/>
      <c r="AR28" s="17"/>
    </row>
    <row r="29" spans="4:44" ht="20.85" customHeight="1" x14ac:dyDescent="0.25">
      <c r="H29" s="15">
        <v>70883536</v>
      </c>
      <c r="I29" s="16"/>
      <c r="J29" s="16"/>
      <c r="K29" s="16"/>
      <c r="L29" s="16"/>
      <c r="M29" s="16"/>
      <c r="N29" s="16"/>
      <c r="O29" s="16"/>
      <c r="P29" s="16"/>
      <c r="Q29" s="16"/>
      <c r="R29" s="16"/>
      <c r="S29" s="16"/>
      <c r="T29" s="16"/>
      <c r="U29" s="16"/>
      <c r="V29" s="16"/>
      <c r="W29" s="17"/>
      <c r="X29" s="15">
        <v>70883536</v>
      </c>
      <c r="Y29" s="16"/>
      <c r="Z29" s="16"/>
      <c r="AA29" s="16"/>
      <c r="AB29" s="16"/>
      <c r="AC29" s="17"/>
      <c r="AD29" s="15">
        <v>59593818.82</v>
      </c>
      <c r="AE29" s="16"/>
      <c r="AF29" s="16"/>
      <c r="AG29" s="17"/>
      <c r="AH29" s="18">
        <f>+AD29/X29*100/100</f>
        <v>0.84072864000464098</v>
      </c>
      <c r="AI29" s="16"/>
      <c r="AJ29" s="16"/>
      <c r="AK29" s="16"/>
      <c r="AL29" s="16"/>
      <c r="AM29" s="16"/>
      <c r="AN29" s="16"/>
      <c r="AO29" s="16"/>
      <c r="AP29" s="16"/>
      <c r="AQ29" s="16"/>
      <c r="AR29" s="17"/>
    </row>
    <row r="30" spans="4:44" ht="0" hidden="1" customHeight="1" x14ac:dyDescent="0.25"/>
    <row r="31" spans="4:44" ht="6" customHeight="1" x14ac:dyDescent="0.25"/>
    <row r="32" spans="4:44" ht="14.65" customHeight="1" x14ac:dyDescent="0.25">
      <c r="D32" s="19" t="s">
        <v>21</v>
      </c>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7"/>
    </row>
    <row r="33" spans="4:48" ht="15.6" customHeight="1" x14ac:dyDescent="0.25">
      <c r="D33" s="23" t="s">
        <v>15</v>
      </c>
      <c r="E33" s="16"/>
      <c r="F33" s="16"/>
      <c r="G33" s="16"/>
      <c r="H33" s="16"/>
      <c r="I33" s="16"/>
      <c r="J33" s="16"/>
      <c r="K33" s="16"/>
      <c r="L33" s="17"/>
      <c r="M33" s="23" t="s">
        <v>15</v>
      </c>
      <c r="N33" s="16"/>
      <c r="O33" s="16"/>
      <c r="P33" s="16"/>
      <c r="Q33" s="16"/>
      <c r="R33" s="16"/>
      <c r="S33" s="17"/>
      <c r="T33" s="22" t="s">
        <v>22</v>
      </c>
      <c r="U33" s="16"/>
      <c r="V33" s="16"/>
      <c r="W33" s="16"/>
      <c r="X33" s="16"/>
      <c r="Y33" s="16"/>
      <c r="Z33" s="17"/>
      <c r="AA33" s="22" t="s">
        <v>23</v>
      </c>
      <c r="AB33" s="16"/>
      <c r="AC33" s="16"/>
      <c r="AD33" s="17"/>
      <c r="AE33" s="22" t="s">
        <v>24</v>
      </c>
      <c r="AF33" s="16"/>
      <c r="AG33" s="16"/>
      <c r="AH33" s="17"/>
      <c r="AI33" s="22" t="s">
        <v>25</v>
      </c>
      <c r="AJ33" s="16"/>
      <c r="AK33" s="16"/>
      <c r="AL33" s="16"/>
      <c r="AM33" s="16"/>
      <c r="AN33" s="16"/>
      <c r="AO33" s="16"/>
      <c r="AP33" s="16"/>
      <c r="AQ33" s="16"/>
      <c r="AR33" s="17"/>
    </row>
    <row r="34" spans="4:48" ht="48.95" customHeight="1" x14ac:dyDescent="0.25">
      <c r="D34" s="22" t="s">
        <v>26</v>
      </c>
      <c r="E34" s="16"/>
      <c r="F34" s="16"/>
      <c r="G34" s="16"/>
      <c r="H34" s="16"/>
      <c r="I34" s="16"/>
      <c r="J34" s="16"/>
      <c r="K34" s="16"/>
      <c r="L34" s="17"/>
      <c r="M34" s="22" t="s">
        <v>27</v>
      </c>
      <c r="N34" s="16"/>
      <c r="O34" s="16"/>
      <c r="P34" s="16"/>
      <c r="Q34" s="16"/>
      <c r="R34" s="16"/>
      <c r="S34" s="17"/>
      <c r="T34" s="22" t="s">
        <v>28</v>
      </c>
      <c r="U34" s="16"/>
      <c r="V34" s="17"/>
      <c r="W34" s="22" t="s">
        <v>29</v>
      </c>
      <c r="X34" s="16"/>
      <c r="Y34" s="16"/>
      <c r="Z34" s="17"/>
      <c r="AA34" s="22" t="s">
        <v>30</v>
      </c>
      <c r="AB34" s="17"/>
      <c r="AC34" s="22" t="s">
        <v>31</v>
      </c>
      <c r="AD34" s="17"/>
      <c r="AE34" s="22" t="s">
        <v>32</v>
      </c>
      <c r="AF34" s="17"/>
      <c r="AG34" s="22" t="s">
        <v>33</v>
      </c>
      <c r="AH34" s="17"/>
      <c r="AI34" s="22" t="s">
        <v>34</v>
      </c>
      <c r="AJ34" s="16"/>
      <c r="AK34" s="17"/>
      <c r="AL34" s="22" t="s">
        <v>35</v>
      </c>
      <c r="AM34" s="16"/>
      <c r="AN34" s="16"/>
      <c r="AO34" s="16"/>
      <c r="AP34" s="16"/>
      <c r="AQ34" s="16"/>
      <c r="AR34" s="17"/>
    </row>
    <row r="35" spans="4:48" ht="72" customHeight="1" x14ac:dyDescent="0.25">
      <c r="D35" s="28" t="s">
        <v>54</v>
      </c>
      <c r="E35" s="16"/>
      <c r="F35" s="16"/>
      <c r="G35" s="16"/>
      <c r="H35" s="16"/>
      <c r="I35" s="16"/>
      <c r="J35" s="16"/>
      <c r="K35" s="16"/>
      <c r="L35" s="17"/>
      <c r="M35" s="28" t="s">
        <v>55</v>
      </c>
      <c r="N35" s="16"/>
      <c r="O35" s="16"/>
      <c r="P35" s="16"/>
      <c r="Q35" s="16"/>
      <c r="R35" s="16"/>
      <c r="S35" s="17"/>
      <c r="T35" s="29">
        <v>215</v>
      </c>
      <c r="U35" s="16"/>
      <c r="V35" s="17"/>
      <c r="W35" s="30">
        <v>65042150</v>
      </c>
      <c r="X35" s="16"/>
      <c r="Y35" s="16"/>
      <c r="Z35" s="17"/>
      <c r="AA35" s="24">
        <v>1</v>
      </c>
      <c r="AB35" s="17"/>
      <c r="AC35" s="24">
        <v>70883536</v>
      </c>
      <c r="AD35" s="17"/>
      <c r="AE35" s="24">
        <v>255</v>
      </c>
      <c r="AF35" s="17"/>
      <c r="AG35" s="24">
        <v>54396651.649999999</v>
      </c>
      <c r="AH35" s="17"/>
      <c r="AI35" s="25">
        <f>(AE35/AA35)</f>
        <v>255</v>
      </c>
      <c r="AJ35" s="26"/>
      <c r="AK35" s="27"/>
      <c r="AL35" s="25">
        <f>+AG35/AC35</f>
        <v>0.76740883313157515</v>
      </c>
      <c r="AM35" s="26"/>
      <c r="AN35" s="26"/>
      <c r="AO35" s="26"/>
      <c r="AP35" s="26"/>
      <c r="AQ35" s="26"/>
      <c r="AR35" s="27"/>
    </row>
    <row r="36" spans="4:48" ht="0" hidden="1" customHeight="1" x14ac:dyDescent="0.25"/>
    <row r="37" spans="4:48" ht="0" hidden="1" customHeight="1" x14ac:dyDescent="0.25"/>
    <row r="38" spans="4:48" ht="0.95" customHeight="1" x14ac:dyDescent="0.25"/>
    <row r="39" spans="4:48" ht="17.100000000000001" customHeight="1" x14ac:dyDescent="0.25">
      <c r="D39" s="10" t="s">
        <v>41</v>
      </c>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row>
    <row r="40" spans="4:48" ht="4.3499999999999996" customHeight="1" x14ac:dyDescent="0.25"/>
    <row r="41" spans="4:48" ht="6.2" customHeight="1" x14ac:dyDescent="0.25"/>
    <row r="42" spans="4:48" ht="29.45" customHeight="1" x14ac:dyDescent="0.25">
      <c r="L42" s="32" t="s">
        <v>36</v>
      </c>
      <c r="M42" s="8"/>
      <c r="N42" s="8"/>
      <c r="O42" s="8"/>
      <c r="P42" s="8"/>
      <c r="Q42" s="8"/>
      <c r="R42" s="8"/>
      <c r="S42" s="8"/>
      <c r="T42" s="8"/>
      <c r="V42" s="32" t="s">
        <v>60</v>
      </c>
      <c r="W42" s="8"/>
      <c r="X42" s="8"/>
      <c r="Y42" s="8"/>
      <c r="Z42" s="8"/>
      <c r="AA42" s="8"/>
      <c r="AB42" s="8"/>
      <c r="AC42" s="8"/>
      <c r="AD42" s="8"/>
      <c r="AE42" s="8"/>
      <c r="AF42" s="8"/>
      <c r="AG42" s="8"/>
      <c r="AH42" s="8"/>
      <c r="AI42" s="8"/>
      <c r="AJ42" s="8"/>
      <c r="AK42" s="8"/>
      <c r="AL42" s="8"/>
      <c r="AM42" s="8"/>
      <c r="AN42" s="8"/>
      <c r="AO42" s="8"/>
      <c r="AP42" s="8"/>
      <c r="AQ42" s="8"/>
      <c r="AR42" s="8"/>
      <c r="AV42" s="1"/>
    </row>
    <row r="43" spans="4:48" ht="2.1" customHeight="1" x14ac:dyDescent="0.25"/>
    <row r="44" spans="4:48" ht="18" customHeight="1" x14ac:dyDescent="0.25">
      <c r="L44" s="7" t="s">
        <v>37</v>
      </c>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row>
    <row r="45" spans="4:48" ht="45.75" customHeight="1" x14ac:dyDescent="0.25">
      <c r="L45" s="11" t="s">
        <v>57</v>
      </c>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5"/>
    </row>
    <row r="46" spans="4:48" s="2" customFormat="1" ht="18" customHeight="1" x14ac:dyDescent="0.25">
      <c r="K46" s="3"/>
      <c r="L46" s="7" t="s">
        <v>48</v>
      </c>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3"/>
      <c r="AU46" s="3"/>
    </row>
    <row r="47" spans="4:48" s="2" customFormat="1" ht="263.25" customHeight="1" x14ac:dyDescent="0.25">
      <c r="K47" s="3"/>
      <c r="L47" s="11" t="s">
        <v>58</v>
      </c>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1"/>
      <c r="AT47" s="12"/>
      <c r="AU47" s="12"/>
    </row>
    <row r="48" spans="4:48" ht="18" customHeight="1" x14ac:dyDescent="0.25">
      <c r="K48" s="3"/>
      <c r="L48" s="7" t="s">
        <v>38</v>
      </c>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3"/>
    </row>
    <row r="49" spans="3:48" ht="323.25" customHeight="1" x14ac:dyDescent="0.25">
      <c r="K49" s="33" t="s">
        <v>61</v>
      </c>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12"/>
      <c r="AR49" s="11"/>
      <c r="AS49" s="12"/>
      <c r="AT49" s="12"/>
      <c r="AU49" s="3"/>
    </row>
    <row r="50" spans="3:48" ht="18" customHeight="1" x14ac:dyDescent="0.25">
      <c r="C50" s="10" t="s">
        <v>42</v>
      </c>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row>
    <row r="51" spans="3:48" ht="1.9" customHeight="1" x14ac:dyDescent="0.25"/>
    <row r="52" spans="3:48" ht="186" customHeight="1" x14ac:dyDescent="0.25">
      <c r="E52" s="31" t="s">
        <v>62</v>
      </c>
      <c r="F52" s="31"/>
      <c r="G52" s="31"/>
      <c r="H52" s="31"/>
      <c r="I52" s="31"/>
      <c r="J52" s="31"/>
      <c r="K52" s="31"/>
      <c r="L52" s="31"/>
      <c r="M52" s="31"/>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L52" s="31"/>
      <c r="AM52" s="31"/>
      <c r="AN52" s="31"/>
      <c r="AO52" s="31"/>
      <c r="AP52" s="31"/>
      <c r="AQ52" s="31"/>
      <c r="AR52" s="31"/>
      <c r="AS52" s="31"/>
      <c r="AT52" s="31"/>
      <c r="AV52" s="6" t="s">
        <v>59</v>
      </c>
    </row>
    <row r="53" spans="3:48" ht="0" hidden="1" customHeight="1" x14ac:dyDescent="0.25"/>
    <row r="54" spans="3:48" ht="31.5" customHeight="1" x14ac:dyDescent="0.25"/>
    <row r="55" spans="3:48" ht="0.6" customHeight="1" x14ac:dyDescent="0.25"/>
  </sheetData>
  <mergeCells count="78">
    <mergeCell ref="D39:AR39"/>
    <mergeCell ref="E52:AT52"/>
    <mergeCell ref="L48:AT48"/>
    <mergeCell ref="C50:AS50"/>
    <mergeCell ref="L42:T42"/>
    <mergeCell ref="V42:AR42"/>
    <mergeCell ref="L44:AR44"/>
    <mergeCell ref="L46:AS46"/>
    <mergeCell ref="L47:AR47"/>
    <mergeCell ref="AS47:AU47"/>
    <mergeCell ref="L45:AR45"/>
    <mergeCell ref="K49:AQ49"/>
    <mergeCell ref="AR49:AT49"/>
    <mergeCell ref="D35:L35"/>
    <mergeCell ref="M35:S35"/>
    <mergeCell ref="T35:V35"/>
    <mergeCell ref="W35:Z35"/>
    <mergeCell ref="AA35:AB35"/>
    <mergeCell ref="AC35:AD35"/>
    <mergeCell ref="AE35:AF35"/>
    <mergeCell ref="AG35:AH35"/>
    <mergeCell ref="AI35:AK35"/>
    <mergeCell ref="AL35:AR35"/>
    <mergeCell ref="AI33:AR33"/>
    <mergeCell ref="D34:L34"/>
    <mergeCell ref="M34:S34"/>
    <mergeCell ref="T34:V34"/>
    <mergeCell ref="W34:Z34"/>
    <mergeCell ref="AA34:AB34"/>
    <mergeCell ref="AC34:AD34"/>
    <mergeCell ref="AE34:AF34"/>
    <mergeCell ref="AG34:AH34"/>
    <mergeCell ref="AI34:AK34"/>
    <mergeCell ref="AL34:AR34"/>
    <mergeCell ref="D33:L33"/>
    <mergeCell ref="M33:S33"/>
    <mergeCell ref="T33:Z33"/>
    <mergeCell ref="AA33:AD33"/>
    <mergeCell ref="AE33:AH33"/>
    <mergeCell ref="D32:AR32"/>
    <mergeCell ref="J24:AR24"/>
    <mergeCell ref="F25:AR25"/>
    <mergeCell ref="H27:AR27"/>
    <mergeCell ref="H28:W28"/>
    <mergeCell ref="X28:AC28"/>
    <mergeCell ref="AD28:AG28"/>
    <mergeCell ref="AH28:AR28"/>
    <mergeCell ref="E17:AP17"/>
    <mergeCell ref="J18:X18"/>
    <mergeCell ref="Z18:AP18"/>
    <mergeCell ref="H29:W29"/>
    <mergeCell ref="X29:AC29"/>
    <mergeCell ref="AD29:AG29"/>
    <mergeCell ref="AH29:AR29"/>
    <mergeCell ref="J19:AP19"/>
    <mergeCell ref="J20:AP20"/>
    <mergeCell ref="J21:AP21"/>
    <mergeCell ref="J22:AP22"/>
    <mergeCell ref="J23:AR23"/>
    <mergeCell ref="B1:AM1"/>
    <mergeCell ref="B3:O3"/>
    <mergeCell ref="R3:AL3"/>
    <mergeCell ref="B4:O4"/>
    <mergeCell ref="P4:AO4"/>
    <mergeCell ref="B5:O5"/>
    <mergeCell ref="P5:AM5"/>
    <mergeCell ref="C6:AM6"/>
    <mergeCell ref="D7:AP7"/>
    <mergeCell ref="B8:AO8"/>
    <mergeCell ref="I14:N14"/>
    <mergeCell ref="Q14:AO14"/>
    <mergeCell ref="I13:N13"/>
    <mergeCell ref="Q13:AO13"/>
    <mergeCell ref="C9:AP9"/>
    <mergeCell ref="E11:AP11"/>
    <mergeCell ref="I12:N12"/>
    <mergeCell ref="S12:AP12"/>
    <mergeCell ref="C10:AQ10"/>
  </mergeCells>
  <pageMargins left="0.5" right="0" top="0.19685" bottom="0.790599606299213" header="0.19685" footer="0.19685"/>
  <pageSetup scale="90" orientation="portrait"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Hojas de cálculo</vt:lpstr>
      </vt:variant>
      <vt:variant>
        <vt:i4>1</vt:i4>
      </vt:variant>
    </vt:vector>
  </HeadingPairs>
  <TitlesOfParts>
    <vt:vector size="1" baseType="lpstr">
      <vt:lpstr>Informe evaluacion anual progra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 Helen Mateo</dc:creator>
  <cp:lastModifiedBy>Ana Glenolys Contreras Ramos</cp:lastModifiedBy>
  <cp:lastPrinted>2021-01-27T16:08:58Z</cp:lastPrinted>
  <dcterms:created xsi:type="dcterms:W3CDTF">2019-01-23T22:37:07Z</dcterms:created>
  <dcterms:modified xsi:type="dcterms:W3CDTF">2022-11-16T13:34:03Z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