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ELL INC\Desktop\POA 2025\"/>
    </mc:Choice>
  </mc:AlternateContent>
  <xr:revisionPtr revIDLastSave="0" documentId="13_ncr:1_{A7F7BDFC-25CD-4012-970D-CB2283022C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vidades POA 2025" sheetId="1" r:id="rId1"/>
  </sheets>
  <definedNames>
    <definedName name="_xlnm._FilterDatabase" localSheetId="0" hidden="1">'Actividades POA 2025'!$A$8:$M$9</definedName>
    <definedName name="_Hlk185336078" localSheetId="0">'Actividades POA 2025'!$H$165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5" i="1" l="1"/>
  <c r="F157" i="1"/>
  <c r="F147" i="1"/>
  <c r="F134" i="1"/>
  <c r="F129" i="1"/>
  <c r="F121" i="1"/>
  <c r="F116" i="1"/>
  <c r="F112" i="1"/>
  <c r="F106" i="1"/>
  <c r="F101" i="1"/>
  <c r="F95" i="1"/>
  <c r="F82" i="1"/>
  <c r="F166" i="1" l="1"/>
</calcChain>
</file>

<file path=xl/sharedStrings.xml><?xml version="1.0" encoding="utf-8"?>
<sst xmlns="http://schemas.openxmlformats.org/spreadsheetml/2006/main" count="866" uniqueCount="523">
  <si>
    <t>Código</t>
  </si>
  <si>
    <t>Productos</t>
  </si>
  <si>
    <t>Actividades</t>
  </si>
  <si>
    <t>Responsable</t>
  </si>
  <si>
    <t>Insumos</t>
  </si>
  <si>
    <t>Presupuesto
Estimado
(DOP)</t>
  </si>
  <si>
    <t>Meta</t>
  </si>
  <si>
    <t>1er.</t>
  </si>
  <si>
    <t>2do.</t>
  </si>
  <si>
    <t>3er.</t>
  </si>
  <si>
    <t>4to.</t>
  </si>
  <si>
    <t>SeguimientoTrimestral</t>
  </si>
  <si>
    <t>Indicador</t>
  </si>
  <si>
    <t>Unidad de Medida</t>
  </si>
  <si>
    <t>Incrementado el nivel de integración, cohesión y calidad de los procesos de gestión académica en beneficio de la estudiantes y profesionales militares en la UNADE.</t>
  </si>
  <si>
    <t>Resutado Estratégico 1.1:</t>
  </si>
  <si>
    <t>Resultado Intermedio 1.1.1:</t>
  </si>
  <si>
    <t>Desarrollada la documentación, estandarización y ejecución de procesos en beneficio de estudiantes y profesionales militares en las unidades académicas y administrativas de la UNADE.</t>
  </si>
  <si>
    <t>1.1.1.1</t>
  </si>
  <si>
    <t>Material gastable, impresiones</t>
  </si>
  <si>
    <t>1.1.1.2</t>
  </si>
  <si>
    <t>Manual de procedimientos académicos y administrativos documentado, estandarizados y aprobado</t>
  </si>
  <si>
    <t>Levantamiento de información</t>
  </si>
  <si>
    <t>Material
gastable,
impresiones, combustible</t>
  </si>
  <si>
    <t>% de formulación</t>
  </si>
  <si>
    <t>1.1.1.3</t>
  </si>
  <si>
    <t>Elaboración de plan y cronograma</t>
  </si>
  <si>
    <t>Evaluación</t>
  </si>
  <si>
    <t>Dirección de Planificación y Desarrollo</t>
  </si>
  <si>
    <t xml:space="preserve">Porcentaje de procesos evaluados
</t>
  </si>
  <si>
    <t>%</t>
  </si>
  <si>
    <t>Redacción de Informe</t>
  </si>
  <si>
    <t>Seguimiento y monitoreo</t>
  </si>
  <si>
    <t>1.1.1.4</t>
  </si>
  <si>
    <t>Documentación, aprobación y socialización de manuales, políticas y procedimientos requeridos por las NOBACI</t>
  </si>
  <si>
    <t>1.1.1.5</t>
  </si>
  <si>
    <t>Material
gastable,
impresiones</t>
  </si>
  <si>
    <t xml:space="preserve">% de formulación </t>
  </si>
  <si>
    <t>1.1.1.6</t>
  </si>
  <si>
    <t>Material
gastable</t>
  </si>
  <si>
    <t>% de documentos integrados en el sistema</t>
  </si>
  <si>
    <t>1.1.1.8</t>
  </si>
  <si>
    <t xml:space="preserve">Material
gastable,
impresiones, </t>
  </si>
  <si>
    <t>1.1.1.9</t>
  </si>
  <si>
    <t>1.1.1.10</t>
  </si>
  <si>
    <t>1.1.1.11</t>
  </si>
  <si>
    <t>Recopilación de información</t>
  </si>
  <si>
    <t>Registro de información</t>
  </si>
  <si>
    <t>Elaboración de informes</t>
  </si>
  <si>
    <t>Material
gastable,
impresiones,</t>
  </si>
  <si>
    <t>Recopilación de información, redacción de actividades</t>
  </si>
  <si>
    <t>Vicerrectoría Académica
Gestión Docente</t>
  </si>
  <si>
    <t>Vicerrectoría de Investigación e Innovación</t>
  </si>
  <si>
    <t>1.1.2.1</t>
  </si>
  <si>
    <t>1.1.2.2</t>
  </si>
  <si>
    <t>Eventos de difusión, flyers, brochures</t>
  </si>
  <si>
    <t>Redacción de informe</t>
  </si>
  <si>
    <t xml:space="preserve">Porcentaje de programas educativos evaluados
</t>
  </si>
  <si>
    <t>1.1.3.1</t>
  </si>
  <si>
    <t>Diseño de instrumentos de retroalimentación</t>
  </si>
  <si>
    <t xml:space="preserve">Cronograma de aplicación de instrumentos de retroalimentación </t>
  </si>
  <si>
    <t>Implementación de los instrumentos de retroalimentación</t>
  </si>
  <si>
    <t>Tabulación de Resultados</t>
  </si>
  <si>
    <t>Vicerrectoría de Extensión y Relaciones Interinstitucionales</t>
  </si>
  <si>
    <t xml:space="preserve">Material gastable, impresiones, </t>
  </si>
  <si>
    <t>1.2.1.1</t>
  </si>
  <si>
    <t>1.2.1.3</t>
  </si>
  <si>
    <t>1.2.1.4</t>
  </si>
  <si>
    <t>Material gastable, impresiones, combustible</t>
  </si>
  <si>
    <t>1.2.1.5</t>
  </si>
  <si>
    <t>Revista científica publicada</t>
  </si>
  <si>
    <t>Revista científica indexada</t>
  </si>
  <si>
    <t>1.2.1.7</t>
  </si>
  <si>
    <t>EJE ESTRATÉGICO 1
EE.1. FORTALECIMIENTO DE LA GESTIÓN ACADÉMICA Y ADMINISTRATIVA</t>
  </si>
  <si>
    <t>EJE ESTRATÉGICO 2
EE2. CONSOLIDACIÓN Y POSICIONAMIENTO INSTITUCIONAL</t>
  </si>
  <si>
    <t>Resutado Estratégico 2.1:</t>
  </si>
  <si>
    <t>Incrementados la visibilidad y el reconocimiento de la UNADE en el ámbito nacional e internacional.</t>
  </si>
  <si>
    <t>Resultado Intermedio 2.1.1:</t>
  </si>
  <si>
    <t>Incrementado el nivel de conocimiento integral sobre la existencia y oferta académica de la UNADE, de un 0% a un 80%, en beneficio de estudiantes y profesionales militares.</t>
  </si>
  <si>
    <t>2.1.1.1</t>
  </si>
  <si>
    <t>Diseño de instrumento de medición de reconocimiento de marca</t>
  </si>
  <si>
    <t>Tabulación de resultados</t>
  </si>
  <si>
    <t>Cantidad</t>
  </si>
  <si>
    <t>Plan de acción, seguimiento y monitoreo</t>
  </si>
  <si>
    <t xml:space="preserve">POA aprobado
</t>
  </si>
  <si>
    <t xml:space="preserve">Solicitud, análisis, compendio y elaboracion de informe </t>
  </si>
  <si>
    <t>Informes de estadísticas a los 5 días de cada mes</t>
  </si>
  <si>
    <t xml:space="preserve">Memorias elaboradas a los 20 días de cada mes </t>
  </si>
  <si>
    <t>1.1.1.12</t>
  </si>
  <si>
    <t>1.1.1.13</t>
  </si>
  <si>
    <t>1.1.1.14</t>
  </si>
  <si>
    <t>1.1.1.15</t>
  </si>
  <si>
    <t>Vicerrectoría Académica
Dpto. de Grado</t>
  </si>
  <si>
    <t>Vicerrectoría Académica</t>
  </si>
  <si>
    <t>Dirección de Planificación y Desarrollo
 División de Estadísticas</t>
  </si>
  <si>
    <t>1.1.4.1</t>
  </si>
  <si>
    <t>1.2.1.2</t>
  </si>
  <si>
    <t xml:space="preserve">Resultado Intermedio 1.1.2: </t>
  </si>
  <si>
    <t xml:space="preserve">Resultado Intermedio 1.1.3: </t>
  </si>
  <si>
    <t>Evaluados los programas educativos en cuanto a calidad y efectividad en beneficio de estudiantes y profesionales militares en la UNADE.</t>
  </si>
  <si>
    <t xml:space="preserve">Resultado Intermedio 1.1.4: </t>
  </si>
  <si>
    <t>Resultado Intermedio 1.2.1:</t>
  </si>
  <si>
    <t xml:space="preserve"> Incrementada la producción de investigación institucional con altos estándares de calidad en beneficio de la comunidad académica, de 2 en 2024 a 6 en 2028, en la UNADE.</t>
  </si>
  <si>
    <t>Documentación</t>
  </si>
  <si>
    <t>% de cumplimiento de actividades</t>
  </si>
  <si>
    <t xml:space="preserve">% de cumplimiento de actividades </t>
  </si>
  <si>
    <t>Cronograma, actualización de herramienta, implementación, elaboración de informe y socialización</t>
  </si>
  <si>
    <t>1.1.5.1</t>
  </si>
  <si>
    <t>1.1.5.2</t>
  </si>
  <si>
    <t>Bienestar Institucional</t>
  </si>
  <si>
    <t xml:space="preserve">Informes trimestrales de avance del POA </t>
  </si>
  <si>
    <t>Informes trimestrales de evaluaciones</t>
  </si>
  <si>
    <t>Manual de calidad documentado</t>
  </si>
  <si>
    <t>Cronograma, levantamiento de información, análisis,  documentación</t>
  </si>
  <si>
    <t>Evento realizado</t>
  </si>
  <si>
    <t>Sensibilización y difusión de los servicios del área</t>
  </si>
  <si>
    <t>Fortalecido el departamento de Bienestar Institucional para garantizar el bienestar integral de la comunidad educativa.</t>
  </si>
  <si>
    <t>Resultado Estratégico 1.2:</t>
  </si>
  <si>
    <t>Incrementada la producción de investigación institucional en cantidad y calidad en beneficio de la comunidad académica, de 2 en 2024 a 6 en 2028, en la UNADE.</t>
  </si>
  <si>
    <t>% de cumplimiento de las actividades</t>
  </si>
  <si>
    <t>Vicerrectoría Administrativa</t>
  </si>
  <si>
    <t>Plan de inventario, conteo físico, registro, cotejo, análisis de discrepancias, informes</t>
  </si>
  <si>
    <t xml:space="preserve">Convocatoria, listado de participantes, actas </t>
  </si>
  <si>
    <t>Cantidad de inventarios realizados</t>
  </si>
  <si>
    <t>1.1.1.16</t>
  </si>
  <si>
    <t>Dirección de Recursos Humanos</t>
  </si>
  <si>
    <t>Revisión</t>
  </si>
  <si>
    <t>Evaluación de desempeño</t>
  </si>
  <si>
    <t>Cronograma y firma de acuerdos de desempeño</t>
  </si>
  <si>
    <t>100% de las evaluaciones realizadas</t>
  </si>
  <si>
    <t>1.1.1.17</t>
  </si>
  <si>
    <t>Cronograma, gestión de las capacitaciones, informes</t>
  </si>
  <si>
    <t>Diseño, aplicación, tabulación, análisis, informe, plan de acción</t>
  </si>
  <si>
    <t>1.1.1.19</t>
  </si>
  <si>
    <t>1.1.1.18</t>
  </si>
  <si>
    <t>Dirección de Tecnología</t>
  </si>
  <si>
    <t>1.2.1.8</t>
  </si>
  <si>
    <t>1.1.1.20</t>
  </si>
  <si>
    <t>Nivel de implementación de la interconexión de la plataforma</t>
  </si>
  <si>
    <t>1.1.1.21</t>
  </si>
  <si>
    <t>Mecanismos desarrollado</t>
  </si>
  <si>
    <t>1.1.1.22</t>
  </si>
  <si>
    <t>100% de las capacitaciones realizadas</t>
  </si>
  <si>
    <t>Porcentaje de capacitaciones ejecutadas acorde al plan</t>
  </si>
  <si>
    <t>1.1.1.23</t>
  </si>
  <si>
    <t>1.1.1.24</t>
  </si>
  <si>
    <t>Documentación, aprobación y difusión</t>
  </si>
  <si>
    <t>% de desarrollo</t>
  </si>
  <si>
    <t>Dirección de Planificación y Desarrollo
Dpto. Aseguramiento de la Calidad</t>
  </si>
  <si>
    <t>Levantamiento de información, documentación, aprobación y difusión</t>
  </si>
  <si>
    <t xml:space="preserve">Dpto. Aseguramiento de la Calidad
</t>
  </si>
  <si>
    <t>% de acuerdos firmados</t>
  </si>
  <si>
    <t>% de evaluaciones realizadas</t>
  </si>
  <si>
    <t>Cronograma / reuniones con áreas, secuencia y codificación</t>
  </si>
  <si>
    <t>Diagnóstico de reconocimiento de marca actual</t>
  </si>
  <si>
    <t>Capacitaciones, contratación de pasantes, material gastable, impresiones, combustible</t>
  </si>
  <si>
    <t>1.1.1.25</t>
  </si>
  <si>
    <t>1.1.1.26</t>
  </si>
  <si>
    <t>1.1.1.27</t>
  </si>
  <si>
    <t>Dirección Jurídica</t>
  </si>
  <si>
    <t>Revisión de normativas existentes, identificación de nuevas necesidades legales, elaboración de propuestas de modificación o creación de normativas, aprobación y difusión.</t>
  </si>
  <si>
    <t>1.1.1.28</t>
  </si>
  <si>
    <t>Informes semestrales elaborados</t>
  </si>
  <si>
    <t xml:space="preserve">% de documentación </t>
  </si>
  <si>
    <t>Revisión del reglamento vigente, ajustes, borrador, aprobación y difusión</t>
  </si>
  <si>
    <t>Recopilación de evidencias, redacción de actividades</t>
  </si>
  <si>
    <t>Diseño, aplicación, tabulación, análisis, informe</t>
  </si>
  <si>
    <t>Dirección de Contabilidad y Finanzas
Dpto. de Compras</t>
  </si>
  <si>
    <t>Material gastable, impresiones, capacitaciones, alimentos y bebidas</t>
  </si>
  <si>
    <t>Adquiridos los equipos tecnológicos, eléctricos y mobiliario para fortalecer la operatividad académica y administrativa de la UNADE.</t>
  </si>
  <si>
    <t>Requisición de compra, proceso de compra acorde a modalidad</t>
  </si>
  <si>
    <t>Diseño, desarrollo, pruebas</t>
  </si>
  <si>
    <t>1.1.2.3</t>
  </si>
  <si>
    <t>1.1.2.4</t>
  </si>
  <si>
    <t>1.1.4.2</t>
  </si>
  <si>
    <t>1.1.4.3</t>
  </si>
  <si>
    <t>Resultado intermedio 1.1.5:</t>
  </si>
  <si>
    <t>Selección de candidatos interesados, capacitación, diseño de presentaciones y dinámicas, implementación de charlas</t>
  </si>
  <si>
    <t>Material gastable, impresiones, capacitaciones, combustible, alimentos y bebidas</t>
  </si>
  <si>
    <t>Resultado intermedio 1.1.6:</t>
  </si>
  <si>
    <t>1.1.6.1</t>
  </si>
  <si>
    <t>Levantamiento de información, aplicación de encuestas, entrevistas, análisis de resultados, informe</t>
  </si>
  <si>
    <t>Educación Continua</t>
  </si>
  <si>
    <t>Informe de identificación de necesidades entregado</t>
  </si>
  <si>
    <t>Resultado Intermedio 2.1.2:</t>
  </si>
  <si>
    <t>Realizados eventos estratégicos que fortalezcan el posicionamiento de la UNADE en sectores clave.</t>
  </si>
  <si>
    <t>2.1.2.2</t>
  </si>
  <si>
    <t>2.1.2.3</t>
  </si>
  <si>
    <t>2.1.2.4</t>
  </si>
  <si>
    <t>Informe y plan de acción en base a los resultados de la encuesta</t>
  </si>
  <si>
    <t>Informe en base a los resultados de la encuesta</t>
  </si>
  <si>
    <t>Identificación y análisis, documentación, revisión, aprobación, y difusión</t>
  </si>
  <si>
    <t>2.1.2.5</t>
  </si>
  <si>
    <t>Plan, eventos de difusión, flyers, brochures</t>
  </si>
  <si>
    <t>Material
gastable,
impresiones, combustible, alimentos y bebidas</t>
  </si>
  <si>
    <t>Riesgo</t>
  </si>
  <si>
    <t>Puntaje del índice NOBACI trimestral</t>
  </si>
  <si>
    <t>Compilación de información, revisión, publicación</t>
  </si>
  <si>
    <t>Material gastable, impresiones, incentivos a expertos</t>
  </si>
  <si>
    <t>Sumario estratégico publicado</t>
  </si>
  <si>
    <t>Fortalecida la integración del sistema tecnológico de la UNADE para la gestión eficiente de los procesos académicos y administrativos.</t>
  </si>
  <si>
    <t>Resultado Intermedio 1.1.7:</t>
  </si>
  <si>
    <t>Levantamiento de información, borrador, revisión, aprobación y difusión</t>
  </si>
  <si>
    <t>Fortalecida la gestión administrativa mediante la coordinación regular de los órganos directivos.</t>
  </si>
  <si>
    <t>Resultado Intermedio 1.1.8:</t>
  </si>
  <si>
    <t>1.1.8.1</t>
  </si>
  <si>
    <t>1.1.8.2</t>
  </si>
  <si>
    <t>1.1.8.3</t>
  </si>
  <si>
    <t>Consejos  celebrados por trimestre</t>
  </si>
  <si>
    <t>Material
gastable,
impresiones, flyers, brochures, alimentos y bebidas</t>
  </si>
  <si>
    <t xml:space="preserve"> Fortalecido el departamento de Educación Continua mediante la identificación de necesidades formativas y la ampliación de la oferta educativa.</t>
  </si>
  <si>
    <t>Fortalecidos los mecanismos de retroalimentación para integrar sus resultados en la actualización de los programas educativos, en beneficio de los estudiantes y profesionales militares de la UNADE.</t>
  </si>
  <si>
    <t>Vicerrectoría Administrativa
 Departamento de Activos Fijos</t>
  </si>
  <si>
    <t>Riesgos</t>
  </si>
  <si>
    <t>Informe y plan de acción en base a los resultados de las encuestas</t>
  </si>
  <si>
    <t>Dirección de Planificación y Desarrollo / Dpto. de Aseguramiento de la Calidad
Vicerrectoría Académica</t>
  </si>
  <si>
    <t xml:space="preserve">Cronograma, observación de clases, revisión de documentos, reunión con docentes, informes </t>
  </si>
  <si>
    <t xml:space="preserve"> Vicerrectoría Académica
 Departamento de Grado 
 Departamento de Postgrado</t>
  </si>
  <si>
    <t>Vicerrectoría Académica 
 Servicios Académicos</t>
  </si>
  <si>
    <t>Vicerrectoría Académica
 Departamento de Gestión Docente</t>
  </si>
  <si>
    <t>Vicerrectoría Académica 
 Dpto. de Grado</t>
  </si>
  <si>
    <t>Vicerrectoría Académica 
 Dpto. de Postgrado</t>
  </si>
  <si>
    <t>Informes cuatrimestrales de tutorías / informe final</t>
  </si>
  <si>
    <t>Recolección de información, revisión, análisis, redacción de informe</t>
  </si>
  <si>
    <t>Informes cuatrimestrales / informe final</t>
  </si>
  <si>
    <t xml:space="preserve">Recopilacion, transcripción de datos, propuesta </t>
  </si>
  <si>
    <t>% de repositorio registrado</t>
  </si>
  <si>
    <t>Carencia de información actualizada, limitaciones de tiempo, recursos humanos insuficientes, ausencia de lineamientos claros</t>
  </si>
  <si>
    <t>Falta de personal especializado, baja priorización institucional, ausencia de marco metodológico claro para la documentación,  limitación de tiempo</t>
  </si>
  <si>
    <t>Falta de colaboración del personal clave, información desactualizada o incompleta, limitaciones de tiempo, conflictos sobre la definición de responsabilidades</t>
  </si>
  <si>
    <t>Falta de colaboración del personal clave, confusión sobre roles y responsabilidades, limitaciones de tiempo, modificaciones en la estructura organizacional</t>
  </si>
  <si>
    <t>Retraso en la recopilación de información, cambios de última hora en prioridades, requerimientos adicionales de instituciones externas, falta de alineación con el PEI, cambio de autoridades</t>
  </si>
  <si>
    <t>Falta de indicadores claros, poco compromiso de las áreas</t>
  </si>
  <si>
    <t>Falta de apoyo institucional, resistencia al cambio</t>
  </si>
  <si>
    <t>Falta de participación activa de la comunidad universitaria, recursos insuficientes, deficiente transmisión de la importancia de la cultura de calidad</t>
  </si>
  <si>
    <t>Falta de compromiso de las áreas para la recopilación de datos</t>
  </si>
  <si>
    <t xml:space="preserve">Falta de herramientas de evaluación adecuadas, resistencia al proceso, deficiencias en la capacitación del personal evaluador, desconocimiento del marco normativo para evaluaciones </t>
  </si>
  <si>
    <t>Vicerrectoría Académica 
 Dpto. de Admisiones</t>
  </si>
  <si>
    <t>Verificacion y escaneo de expedientes, alimentar el sistema Siar</t>
  </si>
  <si>
    <t>Verificacion de expedientes, alimentar el sistema Siar</t>
  </si>
  <si>
    <t>% de expedientes registrados en el Siar</t>
  </si>
  <si>
    <t>% de digitalización completada</t>
  </si>
  <si>
    <t>Verificación de datos, llenado de plantilla</t>
  </si>
  <si>
    <t>Retrasos en la entrega de información, datos incompletos o inexactos</t>
  </si>
  <si>
    <t xml:space="preserve">Tomar datos, remitir informes </t>
  </si>
  <si>
    <t>Informes elaborados (semestrales p/academias y cuatrimestrales p/escuelas)</t>
  </si>
  <si>
    <t>Levantamiento de información, digitalización, validación</t>
  </si>
  <si>
    <t>% de expedientes digitalizados</t>
  </si>
  <si>
    <t xml:space="preserve">Dirección de Contabilidad y Finanzas
</t>
  </si>
  <si>
    <t>Levantamiento de información, revisión de normativas, documentación</t>
  </si>
  <si>
    <t>Informes de supervisión elaborados</t>
  </si>
  <si>
    <t xml:space="preserve"> Revisión, análisis, actualización del Reglamento de Postgrado</t>
  </si>
  <si>
    <t>Vicerrectoría Académica
Dpto. de Postgrado</t>
  </si>
  <si>
    <t>Definición de políticas, documentación</t>
  </si>
  <si>
    <t>Vicerrectoría Administrativa
 Oficial Ejecutivo</t>
  </si>
  <si>
    <t>Vicerrectoría de Extensión y Relaciones Interinstitucionales
Vicerrectoría de Investigación e Innovación</t>
  </si>
  <si>
    <t>Dpto. Aseguramiento de la Calidad</t>
  </si>
  <si>
    <t>Organización de simposio</t>
  </si>
  <si>
    <t>Material gastable, impresiones, diseño gráfico, flyers, brochures, montaje, catering</t>
  </si>
  <si>
    <t xml:space="preserve">Insuficientes registros, no contar con personal especializado, limitaciones de tiempo, ausencia de herramientas y metodología clara, desconocimiento de los procesos internos, problemas de comunicación interna </t>
  </si>
  <si>
    <t>1.1.1.7</t>
  </si>
  <si>
    <t>Falta de participación o interés de los miembros de la comunidad</t>
  </si>
  <si>
    <t>Informes trimestrales elaborados y remitidos</t>
  </si>
  <si>
    <t>1.1.1.29</t>
  </si>
  <si>
    <t>1.1.1.30</t>
  </si>
  <si>
    <t>1.1.1.31</t>
  </si>
  <si>
    <t>1.1.1.32</t>
  </si>
  <si>
    <t>1.1.1.33</t>
  </si>
  <si>
    <t>1.1.1.34</t>
  </si>
  <si>
    <t>1.1.1.35</t>
  </si>
  <si>
    <t>1.1.1.36</t>
  </si>
  <si>
    <t>1.1.1.37</t>
  </si>
  <si>
    <t>1.1.1.38</t>
  </si>
  <si>
    <t>1.1.1.39</t>
  </si>
  <si>
    <t>1.1.1.40</t>
  </si>
  <si>
    <t>1.1.1.41</t>
  </si>
  <si>
    <t>1.1.1.42</t>
  </si>
  <si>
    <t>1.1.1.43</t>
  </si>
  <si>
    <t>1.1.1.44</t>
  </si>
  <si>
    <t>1.1.1.45</t>
  </si>
  <si>
    <t>1.1.1.46</t>
  </si>
  <si>
    <t>1.1.1.47</t>
  </si>
  <si>
    <t>1.1.1.48</t>
  </si>
  <si>
    <t>1.1.1.49</t>
  </si>
  <si>
    <t>1.1.1.50</t>
  </si>
  <si>
    <t>1.1.1.51</t>
  </si>
  <si>
    <t>Vicerrectoría Académica
Vicerrectoría de Extensión y Relaciones Interinstitucionales</t>
  </si>
  <si>
    <t>1.1.1.52</t>
  </si>
  <si>
    <t>1.1.1.53</t>
  </si>
  <si>
    <t>1.1.1.54</t>
  </si>
  <si>
    <t>Vicerrectoría Académica
Dirección de Planificación y Desarrollo</t>
  </si>
  <si>
    <t>1.1.7.1</t>
  </si>
  <si>
    <t>1.1.7.2</t>
  </si>
  <si>
    <t>1.1.7.3</t>
  </si>
  <si>
    <t>1.2.1.6</t>
  </si>
  <si>
    <t>1.1.1.55</t>
  </si>
  <si>
    <t>2.1.2.6</t>
  </si>
  <si>
    <t>Ausencia de lineamientos específicos, limitaciones de tiempo, falta de aportes de otras áras involucradas</t>
  </si>
  <si>
    <t>Falta de directrices claras, retrasos en la recopilación de información</t>
  </si>
  <si>
    <t>Falta de claridad en los lineamientos, retrasos en la recopilación de información clave</t>
  </si>
  <si>
    <t>Demoras en la entrega de información, limitaciones tecnológicas</t>
  </si>
  <si>
    <t>Falta de claridad en los procesos actuales, falta de personal capacitado, carga laboral elevada</t>
  </si>
  <si>
    <t xml:space="preserve">Falta de datos actualizados, falta de coordinación entre las áreas involucradas </t>
  </si>
  <si>
    <t xml:space="preserve">Base de datos de empleadores  desactualizada, baja tasa de respuesta, diseño de encuesta inadecuado </t>
  </si>
  <si>
    <t>Falta de claridad en los objetivos de medición, baja participación de la muestra seleccionada, Falta de capacitación en la interpretación de los datos</t>
  </si>
  <si>
    <t>Baja tasa de respuesta, diseño inadecuado de la encuesta, No alineación con los objetivos del simposio</t>
  </si>
  <si>
    <t>Falta de recursos financieros,  planificación inadecuada, no disponibilidad de expositores, problemas tecnológicos</t>
  </si>
  <si>
    <t>Falta de recursos financieros, planificación inadecuada, falta de personal adecuado</t>
  </si>
  <si>
    <t>Selección de tema,  expositores y fecha, cronograma, checklists, montaje, catering</t>
  </si>
  <si>
    <t>Baja tasa de respuesta, diseño inadecuado de la encuesta, difusión inadecuada</t>
  </si>
  <si>
    <t>Problemas logísticos, falta de presupuesto, modificaciones imprevistas en el programa de estudios</t>
  </si>
  <si>
    <t>Falta de presupuesto, problemas logísticos, baja participación de los nominados, invitación inadecuada, cancelación de última hora</t>
  </si>
  <si>
    <t>% de acuerdos revisados / informe</t>
  </si>
  <si>
    <t>Falta de participación del personal en  la identificación de sus propias necesidades formativas</t>
  </si>
  <si>
    <t>Baja participación del personal en la encuesta, desconfianza en la confidencialidad de las respuestas</t>
  </si>
  <si>
    <t>Limitada disponibilidad de recursos financieros, desconocimiento o interpretación inadecuada del marco normativo vigente</t>
  </si>
  <si>
    <t>Falta de estandarización en los procesos</t>
  </si>
  <si>
    <t>Políticas elaboradas, aprobadas y difundidas</t>
  </si>
  <si>
    <t>Diseño e implementación del sofwere del repositorio institucional.</t>
  </si>
  <si>
    <t>Vicerrectoría de Investigación e Innovación
Dpto. de Biblioteca
Dirección de Tecnología</t>
  </si>
  <si>
    <t>Mobiliarios, equipos, material electronicos y contrataciones</t>
  </si>
  <si>
    <t>Selección de Investigadores, elaboración de propuesta, recoleccion de datos, análisis y elaboracion de informe final, divulgación</t>
  </si>
  <si>
    <t>Contratación de personal calificado, material gastable, impresiones</t>
  </si>
  <si>
    <t>Diseño del programa en fases y premios: Convocatoria, selección de propuestas, evaluación, selección de ganadores.</t>
  </si>
  <si>
    <t>Programa documentado al 2do trimestre</t>
  </si>
  <si>
    <t>Informe en base a los resultados de las encuestas</t>
  </si>
  <si>
    <t xml:space="preserve"> Manual de Organización y Funciones actualizado</t>
  </si>
  <si>
    <t xml:space="preserve"> Manual de Cargos actualizado</t>
  </si>
  <si>
    <t>Mapa de procesos levantado, documentado y sistematizado</t>
  </si>
  <si>
    <t xml:space="preserve"> POA 2026 elaborado</t>
  </si>
  <si>
    <t>POA 2025 monitoreado y evaluado</t>
  </si>
  <si>
    <t>Manual de calidad actualizado</t>
  </si>
  <si>
    <t xml:space="preserve"> Procesos académicos y administrativos en la Rectoría, las escuelas y las academias  evaluados</t>
  </si>
  <si>
    <t>Índice NOBACI incrementado de un 37.59% a un 80%.</t>
  </si>
  <si>
    <t>Cultura de calidad difundida en la comunidad UNADE</t>
  </si>
  <si>
    <t>Memorias institucionales elaboradas</t>
  </si>
  <si>
    <t>Encuesta para determinar el nivel de conocimiento de la filosofía institucional por la comunidad UNADE implementada</t>
  </si>
  <si>
    <t>Estadísticas estudiantiles y de educación continua recolectadas y documentadas</t>
  </si>
  <si>
    <t>Movilidad estudiantil y docente registrada y actualizada digitalmente</t>
  </si>
  <si>
    <t>Políticas institucionales que fomenten el emprendimiento y garanticen la sostenibilidad de proyectos elaboradas</t>
  </si>
  <si>
    <t>Procedimientos misionales de la Vicerrectoría de Investigación e Innovación documentados</t>
  </si>
  <si>
    <t>Repositorio institucional  implementado</t>
  </si>
  <si>
    <t xml:space="preserve"> Reglamento Extensión y Responsabilidad Social actualizado</t>
  </si>
  <si>
    <t>Proceso de internacionalización documentado y estandarizado (con sus herramientas)</t>
  </si>
  <si>
    <t>Políticas de acuerdos interinstitucionales documentada</t>
  </si>
  <si>
    <t>Políticas de coordinación interinstitucional con empresas y organismos para promover el desarrollo socio económico documentadas</t>
  </si>
  <si>
    <t xml:space="preserve">Repositorio de los acuerdos interinstitucionales implementado </t>
  </si>
  <si>
    <t>Procedimientos misionales de la Vicerrectoría de Extensión y Relaciones Interinstitucionales documentados</t>
  </si>
  <si>
    <t>Informes trimestrales de coordinación y monitoreo de actividades de extensión elaborados</t>
  </si>
  <si>
    <t>Encuesta para medir la satisfacción de los empleadores sobre las ofertas académicas implementada</t>
  </si>
  <si>
    <t>Procedimientos misionales de la Vicerrectoría Administrativa documentados</t>
  </si>
  <si>
    <t>Plan de seguridad física elaborado</t>
  </si>
  <si>
    <t>Inventario de materiales/ suministros y activos fijos acorde a las normativas vigentes ejecutados</t>
  </si>
  <si>
    <t>Evaluación de desempeño del personal ejecutado</t>
  </si>
  <si>
    <t>Plan de capacitación de empleados elaborado y ejecutado</t>
  </si>
  <si>
    <t>Encuesta anual de clima laboral implementada</t>
  </si>
  <si>
    <t>Plan de compensación y bienestar para el personal elaborado</t>
  </si>
  <si>
    <t>Procedimientos de Recursos Humanos documentados</t>
  </si>
  <si>
    <t>Mecanismos de evaluación  periódica de la efectividad del sistema de información diseñados y desarrollados</t>
  </si>
  <si>
    <t>Encuesta satisfacción a usuarios sobre los servicios de TI implementada</t>
  </si>
  <si>
    <t>Procedimientos de TI documentados</t>
  </si>
  <si>
    <t>Plan de seguridad tecnológica elaborado</t>
  </si>
  <si>
    <t>Procedimientos misionales de la Vicerrectoría Académica documentados</t>
  </si>
  <si>
    <t xml:space="preserve"> Encuestas a estudiantes sobre el nivel de satisfacción de los procesos académicos, los recursos para la docencia y el mobiliario implementadas</t>
  </si>
  <si>
    <t xml:space="preserve"> Encuestas a egresados sobre el nivel de satisfacción de los procesos académicos implementadas</t>
  </si>
  <si>
    <t>Encuestas a los docentes implementadas</t>
  </si>
  <si>
    <t xml:space="preserve"> Expedientes del cuerpo docente digitalizados  por  categoría, facultad, escuela/academia</t>
  </si>
  <si>
    <t>Informes cuatrimestrales de tutorias impartidas en los programas de Grado elaborados</t>
  </si>
  <si>
    <t>Informes cuatrimestrales de tutorias impartidas en los programas de Postgrado elaborados</t>
  </si>
  <si>
    <t>Informes cuatrimestrales sobre el seguimiento, monitoreo y notificación del progreso y culminación de carreras  de Grado elaborados</t>
  </si>
  <si>
    <t>Informes trimestrales sobre el seguimiento, monitoreo y notificación del progreso y culminación de carreras  de Postgrado elaborados</t>
  </si>
  <si>
    <t xml:space="preserve"> Reglamento de Postgrado acorde al Reglamento Académico y al Reglamento de Investigación revisado y actualizado</t>
  </si>
  <si>
    <t>Matriculacion de los estudiantes de nuevo ingreso de grado y postgrado ejecutada</t>
  </si>
  <si>
    <t xml:space="preserve"> Cálculo de la tasa de retención en el Siar ejecutada</t>
  </si>
  <si>
    <t>Normativas internas y externas documentadas y actualizadas</t>
  </si>
  <si>
    <t>Informes semestrales de acuerdos y convenios elaborados</t>
  </si>
  <si>
    <t>Evaluación de calidad de los programas educativos de las escuelas de graduados y las academias ejecutada</t>
  </si>
  <si>
    <t>Evaluación de desempeño docente 360 ejecutada</t>
  </si>
  <si>
    <t>Supervisión de la ejecución de la docencia de grado ejecutada</t>
  </si>
  <si>
    <t>Supervisión de la ejecución de la docencia de postgrado ejecutada</t>
  </si>
  <si>
    <t>Instrumentos de retroalimentación para fortalecer los programas académicos diseñados e implementados</t>
  </si>
  <si>
    <t>Equipos tecnológicos adquiridos</t>
  </si>
  <si>
    <t>Equipos electrodomésticos adquiridos</t>
  </si>
  <si>
    <t>% de compra de equipos tecnológicos (facturas, conduces, orden de compra)</t>
  </si>
  <si>
    <t>% de compra de equipos electrodomésticos (facturas, conduces, orden de compra)</t>
  </si>
  <si>
    <t>% de compra de mobiliario (facturas, conduces, orden de compra)</t>
  </si>
  <si>
    <t xml:space="preserve"> Procesos y protocolos para el funcionamiento del área formulados y documentados</t>
  </si>
  <si>
    <t>Empleados para convertirse en  embajadores de igualdad de género y prevención de violencia intrafamiliar capacitados</t>
  </si>
  <si>
    <t>Diagnóstico de necesidades de educación continua de los miembros de las Fuerzas Armadas ejecutado</t>
  </si>
  <si>
    <t xml:space="preserve">  Módulo gestión de riesgos diseñado y desarrollado</t>
  </si>
  <si>
    <t>Aplicativo para el seguimiento de las investigaciones diseñado y desarrollado</t>
  </si>
  <si>
    <t>Aplicativo para recopilación de las memorias de extensión diseñado y desarrollado</t>
  </si>
  <si>
    <t>Aplicativo para el seguimiento de proyectos de investigaciones en todas las escuelas y academias diseñado y desarrollado</t>
  </si>
  <si>
    <t>Aplicativo para el acopio de  evidencias sobre los aportes de las investigaciones diseñado y desarrollado</t>
  </si>
  <si>
    <t>Interconexión de plataforma de RRHH con escuelas y academias implementada</t>
  </si>
  <si>
    <t>Consejos de investigación realizados</t>
  </si>
  <si>
    <t>Consejos académicos realizados</t>
  </si>
  <si>
    <t>Consejos  administrativo trimestrales realizados</t>
  </si>
  <si>
    <t>Investigación institucional realizada</t>
  </si>
  <si>
    <t>Programa de premios e incentivos para la producción científica diseñado</t>
  </si>
  <si>
    <t>Encuestas de satisfacción sobre los procesos de investigación realizadas</t>
  </si>
  <si>
    <t xml:space="preserve"> Volumen XI Revista Científica publicado</t>
  </si>
  <si>
    <t>Seminarios CAESyD realizados</t>
  </si>
  <si>
    <t>Cultura de investigación difundida</t>
  </si>
  <si>
    <t>Instrumento de medicion de reconocimiento de marca diseñado y aplicado</t>
  </si>
  <si>
    <t>Aplicación de instrumento de medición de reconocimiento de marca (antes de campaña de marketing)</t>
  </si>
  <si>
    <t>Encuesta sobre  simposio implementada</t>
  </si>
  <si>
    <t>Encuestas sobre  graduación implementadas</t>
  </si>
  <si>
    <t>Viajes académicos con estudiantes extranjeros realizados</t>
  </si>
  <si>
    <t>Intercambio con articulistas, impresión, publicacion</t>
  </si>
  <si>
    <t>Solicitud de indexación a instituciones acreditadas</t>
  </si>
  <si>
    <t xml:space="preserve">Diagramacion, impresión, </t>
  </si>
  <si>
    <t>Material gastable para intercambio de mensajes con las indexadoras</t>
  </si>
  <si>
    <t>Fondos, personal para la diagramacion y correccion de estlo, falta de escritos</t>
  </si>
  <si>
    <t>La no aprobación de los criterios de evaluación exigidos por las instituciones indexadoras</t>
  </si>
  <si>
    <t>Sumario estratégico V publicado</t>
  </si>
  <si>
    <t>Fondos insuficientes, falta de personal para la diagramacion y correccion de estlo, falta de escritos</t>
  </si>
  <si>
    <t>Convocatorias,  recolección y resumen de información compartida, difusión de experiencias</t>
  </si>
  <si>
    <t>Seminarios trimestrales realizados</t>
  </si>
  <si>
    <t>Fondos insuficientes, falta de propuestas, falta de participantes</t>
  </si>
  <si>
    <t>Fondos insuficientes, falta de personal para la gestión de comunicaciones y medios</t>
  </si>
  <si>
    <t xml:space="preserve">Retraso en la entrega de expedientes de parte de las unidades de admisión </t>
  </si>
  <si>
    <t xml:space="preserve"> Prueba de orientación y medición academica POMA aplicada</t>
  </si>
  <si>
    <t>Vicerrectoría Académica 
 Dpto. de Registro</t>
  </si>
  <si>
    <t>Retroalimentación  en el SIAR de las promociones de grado retroactivas (1976-1999) realizada</t>
  </si>
  <si>
    <t>Coordinación de fechas, aplicación de prueba</t>
  </si>
  <si>
    <t>Personal especializado, laboratorio informatico equipado, combustible y dieta</t>
  </si>
  <si>
    <t>Pruebas aplicadas</t>
  </si>
  <si>
    <t>Coordinación de fechas, reuniones</t>
  </si>
  <si>
    <t>Retraso en la entrega de expedientes por  parte de los interesados</t>
  </si>
  <si>
    <t>Falta de colaboración de las áreas responsables, limitaciones de tiempo, resistencia al cambio</t>
  </si>
  <si>
    <t>Falta de personal cualificado para elaborar políticas, procesos y procedimientos</t>
  </si>
  <si>
    <t>Falta de personal culificado para elaborar políticas, procesos y procedimientos</t>
  </si>
  <si>
    <t>Falta de fondos, personal cualificado y recursos tecnologicos para la implementación</t>
  </si>
  <si>
    <t>Retraso en la recopilación de información relevante, baja colaboración de los actores involucrados</t>
  </si>
  <si>
    <t>Tardanza en la entrega de formularios, falta de comrpromiso institucional</t>
  </si>
  <si>
    <t>Caída de la plataforma, fallo de las herramientas tecnológicas y falta de energía eléctrica</t>
  </si>
  <si>
    <t>Ausencia de criterios claros para la evaluación de admisiones, falta de documentación o información insuficiente de los postulantes</t>
  </si>
  <si>
    <t>Falta de quorum y personal de apoyo, canales de comunicación, disponibilidad de espacios físicos o virtuales</t>
  </si>
  <si>
    <t>Culminacion de fases de investigacion en tiempo programado,  falta de personal cualificado para la elaboración de encuestas, recolección y procesaomiento de datos</t>
  </si>
  <si>
    <t>Comités de admisión implementados</t>
  </si>
  <si>
    <t>100% de la implementación de los comités de admisión  para cada programa</t>
  </si>
  <si>
    <t>Baja participación estudiantil, deficiencias en la difusión de la encuesta, preguntas mal diseñadas o sesgadas</t>
  </si>
  <si>
    <t>Falta de registro y seguimiento de las tutorías, retrasos en la entrega de información por parte de los tutores, carga de trabajo excesiva</t>
  </si>
  <si>
    <t>Deficiencias en la recolección de datos, falta de reportes de las áreas responsables, descoordinación entre las áreas académicas y administrativas</t>
  </si>
  <si>
    <t>Resistencia al cambio por parte de los docentes</t>
  </si>
  <si>
    <t>falta de coordinación efectiva entre las distintas áreas involucradas</t>
  </si>
  <si>
    <t>Baja tasa de respuesta, falta de claridad en las preguntas de la encuesta</t>
  </si>
  <si>
    <t>Pérdida de información, falta de estandarización, retraso en el envío de la información</t>
  </si>
  <si>
    <t>Que los actores no completen las evaluaciones en el tiempo establecido, dificultades en la recopilación de retroalimentación completa</t>
  </si>
  <si>
    <t>1.1.1.56</t>
  </si>
  <si>
    <t>1.1.1.57</t>
  </si>
  <si>
    <t>Plan medioambiental elaborado</t>
  </si>
  <si>
    <t>Falta de claridad en los procesos existentes, Limitaciones de tiempo, Cambios en la estructura organizativa</t>
  </si>
  <si>
    <t>Cambios en las regulaciones, acceso limitado a la información</t>
  </si>
  <si>
    <t>Datos incompletos o inconsistentes, uso inadecuado de la fórmula, desactualización del SIAR</t>
  </si>
  <si>
    <t>Datos incompletos o desactualizados sobre las instalaciones, deficiente identificación de riesgos, recursos insuficientes, fallas en la infraestructura tecnológica</t>
  </si>
  <si>
    <t>Insuficiencia de fondos, falta de compromiso o interés por parte del personal, falta de coordinación con departamentos clave</t>
  </si>
  <si>
    <t>Errores en el registro, pérdida o extravío de bienes</t>
  </si>
  <si>
    <t>Criterios de evaluación inadecuados, errores en la recolección de datos</t>
  </si>
  <si>
    <t>Poca participación, falta de claridad en las preguntas, ausencia de planes de acción basados en los resultados</t>
  </si>
  <si>
    <t>Identificación insuficiente de vulnerabilidades y amenazas</t>
  </si>
  <si>
    <t>Revisión de documentos, análisis de cumplimiento y redacción de informe</t>
  </si>
  <si>
    <t>Errores en la recopilación de datos, errores en la interpretación de los acuerdos</t>
  </si>
  <si>
    <t>Procedimientos financieros documentados acorde a las normativas vigentes</t>
  </si>
  <si>
    <t>Errores en la interpretación de normativas, personal sin el conocimiento adecuado</t>
  </si>
  <si>
    <t>Baja participación de los involucrados, diseño inadecuado de los instrumentos, falta de análisis adecuado de los resultados</t>
  </si>
  <si>
    <t xml:space="preserve">Falta de recursos financieros, especificaciones técnicas inadecuadas, retrasos por parte de los proveedores,proveedores no confiables </t>
  </si>
  <si>
    <t>Falta de recursos financieros, especificaciones inadecuadas, retrasos por parte de los proveedores, ieficiencia en la selección de proveedores, Incompatibilidad con la infraestructura</t>
  </si>
  <si>
    <t>Equipo mobiliario adquirido</t>
  </si>
  <si>
    <t xml:space="preserve">Especificaciones inadecuadas, restricciones presupuestarias, calidad deficiente, incompatibilidad con el espacio físico </t>
  </si>
  <si>
    <t xml:space="preserve">Definición inadecuada de procesos, desconexión con otros procesos institucionales, falta de difusión </t>
  </si>
  <si>
    <t>Falta de interés o compromiso, capacitación insuficiente, falta de apoyo institucional</t>
  </si>
  <si>
    <t>1.1.6.2</t>
  </si>
  <si>
    <t>Procedimientos misionales  documentados</t>
  </si>
  <si>
    <t>Ausencia de lineamientos claros</t>
  </si>
  <si>
    <t>Diseños de instrumentos de recolección inadecuados</t>
  </si>
  <si>
    <t>Requisitos mal definidos, falta de integración con sistemas existentes, Manejo inadecuado de los datos</t>
  </si>
  <si>
    <t>Requisitos poco claros o incompletos, errores en la interfaz de usuario</t>
  </si>
  <si>
    <t>Requisitos incompletos o mal definidos, eetrasos en el desarrollo del aplicativo</t>
  </si>
  <si>
    <t>Requisitos incompletos o mal definidos, descoordinación entre las diferentes escuelas y academias</t>
  </si>
  <si>
    <t>Falta de alineación con procesos institucionales, falta de capacitación adecuada para su uso</t>
  </si>
  <si>
    <t xml:space="preserve">Definir criterios, desarrollar herramientas y métodos, asignar responsables  </t>
  </si>
  <si>
    <t>Requisitos funcionales y técnicos, base de datos</t>
  </si>
  <si>
    <t>Documentación detallada sobre las funcionalidades, especificaciones técnicas, herramienta de desarrollo, base de datos</t>
  </si>
  <si>
    <t>Programadores y desarrolladores, herramientas de desarrollo, combustible</t>
  </si>
  <si>
    <t>Definición de requisitos, desarrollo de interfaces de integración, pruebas</t>
  </si>
  <si>
    <t xml:space="preserve">Actividad de premiación mérito docente y egresado destacado realizada </t>
  </si>
  <si>
    <t>Graduación realizada</t>
  </si>
  <si>
    <t xml:space="preserve">Cronograma, logística de evento, invitaciones, montaje </t>
  </si>
  <si>
    <t>Nominaciones, selección de ganadores, invitaciones, logística, montaje</t>
  </si>
  <si>
    <t xml:space="preserve">Identificación de destinos, coordinación con otras instituciones, logística del viaje </t>
  </si>
  <si>
    <t>Material gastable, impresiones, poloshirts, transporte</t>
  </si>
  <si>
    <t>Número de viajes académicos realizados</t>
  </si>
  <si>
    <t>Actividad realizada</t>
  </si>
  <si>
    <t>Material gastable, impresiones, herramientas de software</t>
  </si>
  <si>
    <t>Falta de fondos, de propuestas, de personal calificado para la recolección y procesamiento de datos</t>
  </si>
  <si>
    <t>Falta de investigadores y otros profesionales con experiencia</t>
  </si>
  <si>
    <t>1.1.8.4</t>
  </si>
  <si>
    <t>1.1.8.5</t>
  </si>
  <si>
    <t>1.1.8.6</t>
  </si>
  <si>
    <t>Resultado Intermedio 1.1.9:</t>
  </si>
  <si>
    <t>1.1.9.1</t>
  </si>
  <si>
    <t>1.1.9.2</t>
  </si>
  <si>
    <t>1.1.9.3</t>
  </si>
  <si>
    <t>Base de datos  de egresados actualizada</t>
  </si>
  <si>
    <t>Egresados</t>
  </si>
  <si>
    <t>% de actualización</t>
  </si>
  <si>
    <t>Falta de disponibilidad de información</t>
  </si>
  <si>
    <t>Encuestas de seguimiento a egresados aplicadas</t>
  </si>
  <si>
    <t>Catálogo de beneficios para egresados elaborado</t>
  </si>
  <si>
    <t>Investigación de necesidades y preferencias, contacto con instituciones, diseño, redacción, aprobación</t>
  </si>
  <si>
    <t>Material gastable, impresiones, diagramación, combustible</t>
  </si>
  <si>
    <t>Catálogo aprobado</t>
  </si>
  <si>
    <t>Recopilación y validación de datos, actualización</t>
  </si>
  <si>
    <t>Limitaciones de presupuesto o recursos</t>
  </si>
  <si>
    <t>Datos de contacto desactualizados, baja tasa de respuesta, falta de promoción y difusión de la encuesta</t>
  </si>
  <si>
    <t>Fortalecido el Departamento de Egresados mediante el seguimiento a su desempeño y la promoción de su vinculación con la universidad.</t>
  </si>
  <si>
    <t>TOTAL</t>
  </si>
  <si>
    <t>TOTAL GENERAL</t>
  </si>
  <si>
    <t>PRODUCTOS ESTRATÉGICOS (PEI)</t>
  </si>
  <si>
    <t>Leyenda</t>
  </si>
  <si>
    <t>2.1.2.1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</si>
</sst>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1C0A]* #,##0.00_);_([$$-1C0A]* \(#,##0.00\);_([$$-1C0A]* &quot;-&quot;??_);_(@_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9" fontId="1" fillId="0" borderId="12" xfId="1" applyFont="1" applyBorder="1" applyAlignment="1">
      <alignment horizontal="center" vertical="center"/>
    </xf>
    <xf numFmtId="9" fontId="1" fillId="0" borderId="11" xfId="1" applyFont="1" applyBorder="1" applyAlignment="1">
      <alignment horizontal="center" vertical="center"/>
    </xf>
    <xf numFmtId="1" fontId="1" fillId="0" borderId="11" xfId="1" applyNumberFormat="1" applyFont="1" applyBorder="1" applyAlignment="1">
      <alignment horizontal="center" vertical="center"/>
    </xf>
    <xf numFmtId="1" fontId="1" fillId="0" borderId="4" xfId="1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9" fontId="1" fillId="0" borderId="4" xfId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" fontId="1" fillId="0" borderId="4" xfId="1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center"/>
    </xf>
    <xf numFmtId="9" fontId="1" fillId="0" borderId="1" xfId="1" applyFont="1" applyFill="1" applyBorder="1" applyAlignment="1">
      <alignment horizontal="center"/>
    </xf>
    <xf numFmtId="9" fontId="1" fillId="0" borderId="1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1" fontId="7" fillId="0" borderId="1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9" fontId="1" fillId="0" borderId="1" xfId="1" applyFont="1" applyFill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/>
    </xf>
    <xf numFmtId="1" fontId="7" fillId="0" borderId="1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7" fillId="0" borderId="4" xfId="1" applyFont="1" applyBorder="1" applyAlignment="1">
      <alignment horizontal="center" vertical="center"/>
    </xf>
    <xf numFmtId="9" fontId="7" fillId="0" borderId="1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9" fontId="7" fillId="0" borderId="1" xfId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7" fillId="0" borderId="4" xfId="1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9" fontId="7" fillId="5" borderId="1" xfId="1" applyFont="1" applyFill="1" applyBorder="1" applyAlignment="1">
      <alignment horizontal="center" vertical="center" wrapText="1"/>
    </xf>
    <xf numFmtId="10" fontId="7" fillId="0" borderId="4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5" fontId="7" fillId="5" borderId="2" xfId="0" applyNumberFormat="1" applyFont="1" applyFill="1" applyBorder="1" applyAlignment="1">
      <alignment horizontal="right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165" fontId="7" fillId="5" borderId="3" xfId="0" applyNumberFormat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vertical="center" wrapText="1"/>
    </xf>
    <xf numFmtId="9" fontId="7" fillId="5" borderId="3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7" fillId="0" borderId="10" xfId="1" applyFont="1" applyBorder="1" applyAlignment="1">
      <alignment horizontal="center" vertical="center" wrapText="1"/>
    </xf>
    <xf numFmtId="9" fontId="7" fillId="0" borderId="1" xfId="1" applyFont="1" applyFill="1" applyBorder="1" applyAlignment="1">
      <alignment horizontal="center" vertical="center" wrapText="1"/>
    </xf>
    <xf numFmtId="9" fontId="7" fillId="0" borderId="1" xfId="1" applyFont="1" applyBorder="1" applyAlignment="1">
      <alignment horizontal="center" vertical="center" wrapText="1"/>
    </xf>
    <xf numFmtId="9" fontId="7" fillId="0" borderId="11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center" vertical="center"/>
    </xf>
    <xf numFmtId="9" fontId="7" fillId="0" borderId="11" xfId="1" applyNumberFormat="1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9" fontId="7" fillId="0" borderId="1" xfId="1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9" fontId="7" fillId="0" borderId="4" xfId="1" applyFont="1" applyBorder="1" applyAlignment="1">
      <alignment vertical="top"/>
    </xf>
    <xf numFmtId="0" fontId="7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9" fontId="7" fillId="0" borderId="3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 wrapText="1"/>
    </xf>
    <xf numFmtId="1" fontId="7" fillId="0" borderId="3" xfId="1" applyNumberFormat="1" applyFont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/>
    </xf>
    <xf numFmtId="1" fontId="7" fillId="0" borderId="4" xfId="1" applyNumberFormat="1" applyFont="1" applyBorder="1" applyAlignment="1">
      <alignment vertical="top"/>
    </xf>
    <xf numFmtId="9" fontId="7" fillId="0" borderId="12" xfId="1" applyFont="1" applyFill="1" applyBorder="1" applyAlignment="1">
      <alignment horizontal="center" vertical="center"/>
    </xf>
    <xf numFmtId="9" fontId="7" fillId="0" borderId="1" xfId="1" applyFont="1" applyFill="1" applyBorder="1" applyAlignment="1">
      <alignment horizontal="center" vertical="center"/>
    </xf>
    <xf numFmtId="9" fontId="1" fillId="5" borderId="1" xfId="1" applyFont="1" applyFill="1" applyBorder="1" applyAlignment="1">
      <alignment horizontal="left" vertical="center" wrapText="1"/>
    </xf>
    <xf numFmtId="9" fontId="1" fillId="5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8" borderId="8" xfId="0" applyFont="1" applyFill="1" applyBorder="1" applyAlignment="1">
      <alignment vertical="center" wrapText="1"/>
    </xf>
    <xf numFmtId="164" fontId="7" fillId="8" borderId="13" xfId="0" applyNumberFormat="1" applyFont="1" applyFill="1" applyBorder="1" applyAlignment="1">
      <alignment vertical="center" wrapText="1"/>
    </xf>
    <xf numFmtId="164" fontId="6" fillId="8" borderId="13" xfId="0" applyNumberFormat="1" applyFont="1" applyFill="1" applyBorder="1" applyAlignment="1">
      <alignment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164" fontId="6" fillId="8" borderId="13" xfId="0" applyNumberFormat="1" applyFont="1" applyFill="1" applyBorder="1" applyAlignment="1">
      <alignment horizontal="center" vertical="center"/>
    </xf>
    <xf numFmtId="1" fontId="7" fillId="8" borderId="13" xfId="1" applyNumberFormat="1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9" fontId="7" fillId="8" borderId="13" xfId="1" applyFont="1" applyFill="1" applyBorder="1" applyAlignment="1">
      <alignment horizontal="center" vertical="center"/>
    </xf>
    <xf numFmtId="9" fontId="1" fillId="8" borderId="13" xfId="1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/>
    </xf>
    <xf numFmtId="165" fontId="6" fillId="8" borderId="13" xfId="0" applyNumberFormat="1" applyFont="1" applyFill="1" applyBorder="1" applyAlignment="1">
      <alignment horizontal="center" vertical="center" wrapText="1"/>
    </xf>
    <xf numFmtId="9" fontId="7" fillId="8" borderId="13" xfId="0" applyNumberFormat="1" applyFont="1" applyFill="1" applyBorder="1" applyAlignment="1">
      <alignment horizontal="center" vertical="center" wrapText="1"/>
    </xf>
    <xf numFmtId="9" fontId="7" fillId="8" borderId="13" xfId="1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165" fontId="3" fillId="8" borderId="14" xfId="0" applyNumberFormat="1" applyFont="1" applyFill="1" applyBorder="1" applyAlignment="1">
      <alignment horizontal="center" vertical="center" wrapText="1"/>
    </xf>
    <xf numFmtId="9" fontId="1" fillId="8" borderId="14" xfId="1" applyFont="1" applyFill="1" applyBorder="1" applyAlignment="1">
      <alignment horizontal="center" vertical="center" wrapText="1"/>
    </xf>
    <xf numFmtId="165" fontId="3" fillId="8" borderId="13" xfId="0" applyNumberFormat="1" applyFont="1" applyFill="1" applyBorder="1" applyAlignment="1">
      <alignment horizontal="center" vertical="center" wrapText="1"/>
    </xf>
    <xf numFmtId="1" fontId="1" fillId="8" borderId="13" xfId="0" applyNumberFormat="1" applyFont="1" applyFill="1" applyBorder="1" applyAlignment="1">
      <alignment horizontal="center" vertical="center" wrapText="1"/>
    </xf>
    <xf numFmtId="10" fontId="1" fillId="8" borderId="13" xfId="0" applyNumberFormat="1" applyFont="1" applyFill="1" applyBorder="1" applyAlignment="1">
      <alignment horizontal="center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" fontId="7" fillId="8" borderId="13" xfId="0" applyNumberFormat="1" applyFont="1" applyFill="1" applyBorder="1" applyAlignment="1">
      <alignment horizontal="center" vertical="center" wrapText="1"/>
    </xf>
    <xf numFmtId="10" fontId="7" fillId="8" borderId="13" xfId="0" applyNumberFormat="1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49" fontId="7" fillId="8" borderId="13" xfId="0" applyNumberFormat="1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165" fontId="6" fillId="8" borderId="16" xfId="0" applyNumberFormat="1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164" fontId="6" fillId="8" borderId="16" xfId="0" applyNumberFormat="1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164" fontId="3" fillId="8" borderId="13" xfId="0" applyNumberFormat="1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164" fontId="3" fillId="8" borderId="16" xfId="0" applyNumberFormat="1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164" fontId="3" fillId="7" borderId="19" xfId="0" applyNumberFormat="1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 wrapText="1"/>
    </xf>
    <xf numFmtId="49" fontId="3" fillId="6" borderId="13" xfId="0" applyNumberFormat="1" applyFont="1" applyFill="1" applyBorder="1" applyAlignment="1">
      <alignment horizontal="center" vertical="center" wrapText="1"/>
    </xf>
    <xf numFmtId="49" fontId="3" fillId="6" borderId="12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justify" vertical="center" wrapText="1"/>
    </xf>
    <xf numFmtId="49" fontId="1" fillId="3" borderId="8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9" fontId="1" fillId="0" borderId="2" xfId="1" applyFont="1" applyFill="1" applyBorder="1" applyAlignment="1">
      <alignment horizontal="center" vertical="center" wrapText="1"/>
    </xf>
    <xf numFmtId="9" fontId="1" fillId="0" borderId="3" xfId="1" applyFont="1" applyFill="1" applyBorder="1" applyAlignment="1">
      <alignment horizontal="center" vertical="center" wrapText="1"/>
    </xf>
    <xf numFmtId="9" fontId="1" fillId="0" borderId="4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justify" vertical="center" wrapText="1"/>
    </xf>
    <xf numFmtId="49" fontId="1" fillId="4" borderId="5" xfId="0" applyNumberFormat="1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9" fontId="1" fillId="0" borderId="3" xfId="1" applyFont="1" applyBorder="1" applyAlignment="1">
      <alignment horizontal="center" vertical="center"/>
    </xf>
    <xf numFmtId="9" fontId="1" fillId="0" borderId="4" xfId="1" applyFont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" fontId="1" fillId="0" borderId="2" xfId="1" applyNumberFormat="1" applyFont="1" applyBorder="1" applyAlignment="1">
      <alignment horizontal="center" vertical="center"/>
    </xf>
    <xf numFmtId="1" fontId="1" fillId="0" borderId="4" xfId="1" applyNumberFormat="1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top"/>
    </xf>
    <xf numFmtId="9" fontId="1" fillId="0" borderId="4" xfId="1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1" applyNumberFormat="1" applyFont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9" fontId="7" fillId="0" borderId="3" xfId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 wrapText="1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left" vertical="center" wrapText="1"/>
    </xf>
    <xf numFmtId="49" fontId="1" fillId="3" borderId="13" xfId="0" applyNumberFormat="1" applyFont="1" applyFill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9" fontId="7" fillId="0" borderId="2" xfId="1" applyFont="1" applyBorder="1" applyAlignment="1">
      <alignment horizontal="center" vertical="top"/>
    </xf>
    <xf numFmtId="9" fontId="7" fillId="0" borderId="3" xfId="1" applyFont="1" applyBorder="1" applyAlignment="1">
      <alignment horizontal="center" vertical="top"/>
    </xf>
    <xf numFmtId="1" fontId="7" fillId="0" borderId="2" xfId="1" applyNumberFormat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left"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center" vertical="center"/>
    </xf>
    <xf numFmtId="1" fontId="4" fillId="0" borderId="4" xfId="1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5:ES172"/>
  <sheetViews>
    <sheetView showGridLines="0" tabSelected="1" topLeftCell="A4" zoomScale="80" zoomScaleNormal="80" workbookViewId="0">
      <pane xSplit="6" ySplit="6" topLeftCell="G164" activePane="bottomRight" state="frozen"/>
      <selection activeCell="A4" sqref="A4"/>
      <selection pane="topRight" activeCell="G4" sqref="G4"/>
      <selection pane="bottomLeft" activeCell="A10" sqref="A10"/>
      <selection pane="bottomRight" activeCell="A158" sqref="A158:N158"/>
    </sheetView>
  </sheetViews>
  <sheetFormatPr baseColWidth="10" defaultColWidth="9.109375" defaultRowHeight="15" x14ac:dyDescent="0.3"/>
  <cols>
    <col min="1" max="1" width="9.44140625" style="1" customWidth="1"/>
    <col min="2" max="2" width="21.88671875" style="1" customWidth="1"/>
    <col min="3" max="3" width="19.33203125" style="1" customWidth="1"/>
    <col min="4" max="4" width="20" style="1" customWidth="1"/>
    <col min="5" max="5" width="18" style="1" customWidth="1"/>
    <col min="6" max="6" width="18.88671875" style="1" customWidth="1"/>
    <col min="7" max="7" width="16.5546875" style="1" customWidth="1"/>
    <col min="8" max="11" width="11.5546875" style="1" bestFit="1" customWidth="1"/>
    <col min="12" max="12" width="19.33203125" style="1" customWidth="1"/>
    <col min="13" max="13" width="16.5546875" style="1" customWidth="1"/>
    <col min="14" max="14" width="38.6640625" style="1" customWidth="1"/>
    <col min="15" max="16384" width="9.109375" style="1"/>
  </cols>
  <sheetData>
    <row r="5" spans="1:14" ht="50.25" customHeight="1" x14ac:dyDescent="0.3">
      <c r="A5" s="223" t="s">
        <v>73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81"/>
    </row>
    <row r="6" spans="1:14" ht="32.25" customHeight="1" x14ac:dyDescent="0.3">
      <c r="A6" s="276" t="s">
        <v>15</v>
      </c>
      <c r="B6" s="276"/>
      <c r="C6" s="274" t="s">
        <v>14</v>
      </c>
      <c r="D6" s="274"/>
      <c r="E6" s="274"/>
      <c r="F6" s="274"/>
      <c r="G6" s="274"/>
      <c r="H6" s="274"/>
      <c r="I6" s="274"/>
      <c r="J6" s="274"/>
      <c r="K6" s="274"/>
      <c r="L6" s="274"/>
      <c r="M6" s="275"/>
      <c r="N6" s="82"/>
    </row>
    <row r="7" spans="1:14" ht="29.25" customHeight="1" x14ac:dyDescent="0.3">
      <c r="A7" s="229" t="s">
        <v>16</v>
      </c>
      <c r="B7" s="229"/>
      <c r="C7" s="339" t="s">
        <v>17</v>
      </c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1"/>
    </row>
    <row r="8" spans="1:14" s="2" customFormat="1" ht="47.25" customHeight="1" x14ac:dyDescent="0.3">
      <c r="A8" s="242" t="s">
        <v>0</v>
      </c>
      <c r="B8" s="242" t="s">
        <v>1</v>
      </c>
      <c r="C8" s="272" t="s">
        <v>2</v>
      </c>
      <c r="D8" s="272" t="s">
        <v>3</v>
      </c>
      <c r="E8" s="272" t="s">
        <v>4</v>
      </c>
      <c r="F8" s="273" t="s">
        <v>5</v>
      </c>
      <c r="G8" s="272" t="s">
        <v>6</v>
      </c>
      <c r="H8" s="272" t="s">
        <v>11</v>
      </c>
      <c r="I8" s="272"/>
      <c r="J8" s="272"/>
      <c r="K8" s="272"/>
      <c r="L8" s="272" t="s">
        <v>12</v>
      </c>
      <c r="M8" s="273" t="s">
        <v>13</v>
      </c>
      <c r="N8" s="338" t="s">
        <v>213</v>
      </c>
    </row>
    <row r="9" spans="1:14" ht="15.6" x14ac:dyDescent="0.3">
      <c r="A9" s="242"/>
      <c r="B9" s="242"/>
      <c r="C9" s="242"/>
      <c r="D9" s="242"/>
      <c r="E9" s="242"/>
      <c r="F9" s="243"/>
      <c r="G9" s="242"/>
      <c r="H9" s="3" t="s">
        <v>7</v>
      </c>
      <c r="I9" s="3" t="s">
        <v>8</v>
      </c>
      <c r="J9" s="3" t="s">
        <v>9</v>
      </c>
      <c r="K9" s="3" t="s">
        <v>10</v>
      </c>
      <c r="L9" s="242"/>
      <c r="M9" s="243"/>
      <c r="N9" s="272"/>
    </row>
    <row r="10" spans="1:14" ht="39.6" customHeight="1" x14ac:dyDescent="0.3">
      <c r="A10" s="297" t="s">
        <v>18</v>
      </c>
      <c r="B10" s="283" t="s">
        <v>21</v>
      </c>
      <c r="C10" s="253" t="s">
        <v>149</v>
      </c>
      <c r="D10" s="253" t="s">
        <v>148</v>
      </c>
      <c r="E10" s="302" t="s">
        <v>23</v>
      </c>
      <c r="F10" s="300">
        <v>25250</v>
      </c>
      <c r="G10" s="301">
        <v>1</v>
      </c>
      <c r="H10" s="294">
        <v>0.25</v>
      </c>
      <c r="I10" s="294">
        <v>0.25</v>
      </c>
      <c r="J10" s="294">
        <v>0.25</v>
      </c>
      <c r="K10" s="294">
        <v>0.25</v>
      </c>
      <c r="L10" s="277" t="s">
        <v>24</v>
      </c>
      <c r="M10" s="280" t="s">
        <v>30</v>
      </c>
      <c r="N10" s="253" t="s">
        <v>227</v>
      </c>
    </row>
    <row r="11" spans="1:14" ht="27" customHeight="1" x14ac:dyDescent="0.3">
      <c r="A11" s="298"/>
      <c r="B11" s="284"/>
      <c r="C11" s="254"/>
      <c r="D11" s="254"/>
      <c r="E11" s="303"/>
      <c r="F11" s="300"/>
      <c r="G11" s="256"/>
      <c r="H11" s="295"/>
      <c r="I11" s="295"/>
      <c r="J11" s="295"/>
      <c r="K11" s="295"/>
      <c r="L11" s="278"/>
      <c r="M11" s="281"/>
      <c r="N11" s="254"/>
    </row>
    <row r="12" spans="1:14" ht="48.6" customHeight="1" x14ac:dyDescent="0.3">
      <c r="A12" s="299"/>
      <c r="B12" s="285"/>
      <c r="C12" s="289"/>
      <c r="D12" s="289"/>
      <c r="E12" s="304"/>
      <c r="F12" s="300"/>
      <c r="G12" s="290"/>
      <c r="H12" s="296"/>
      <c r="I12" s="296"/>
      <c r="J12" s="296"/>
      <c r="K12" s="296"/>
      <c r="L12" s="279"/>
      <c r="M12" s="282"/>
      <c r="N12" s="289"/>
    </row>
    <row r="13" spans="1:14" ht="30" x14ac:dyDescent="0.25">
      <c r="A13" s="286" t="s">
        <v>20</v>
      </c>
      <c r="B13" s="283" t="s">
        <v>332</v>
      </c>
      <c r="C13" s="6" t="s">
        <v>26</v>
      </c>
      <c r="D13" s="253" t="s">
        <v>148</v>
      </c>
      <c r="E13" s="253" t="s">
        <v>23</v>
      </c>
      <c r="F13" s="291">
        <v>18350</v>
      </c>
      <c r="G13" s="294">
        <v>1</v>
      </c>
      <c r="H13" s="28"/>
      <c r="I13" s="28">
        <v>1</v>
      </c>
      <c r="J13" s="28"/>
      <c r="K13" s="28"/>
      <c r="L13" s="253" t="s">
        <v>29</v>
      </c>
      <c r="M13" s="255" t="s">
        <v>30</v>
      </c>
      <c r="N13" s="253" t="s">
        <v>259</v>
      </c>
    </row>
    <row r="14" spans="1:14" x14ac:dyDescent="0.25">
      <c r="A14" s="287"/>
      <c r="B14" s="284"/>
      <c r="C14" s="6" t="s">
        <v>27</v>
      </c>
      <c r="D14" s="254"/>
      <c r="E14" s="256"/>
      <c r="F14" s="292"/>
      <c r="G14" s="295"/>
      <c r="H14" s="28"/>
      <c r="I14" s="28"/>
      <c r="J14" s="28">
        <v>1</v>
      </c>
      <c r="K14" s="28"/>
      <c r="L14" s="256"/>
      <c r="M14" s="256"/>
      <c r="N14" s="254"/>
    </row>
    <row r="15" spans="1:14" ht="30" x14ac:dyDescent="0.25">
      <c r="A15" s="287"/>
      <c r="B15" s="284"/>
      <c r="C15" s="6" t="s">
        <v>31</v>
      </c>
      <c r="D15" s="254"/>
      <c r="E15" s="256"/>
      <c r="F15" s="292"/>
      <c r="G15" s="295"/>
      <c r="H15" s="28"/>
      <c r="I15" s="28"/>
      <c r="J15" s="28">
        <v>1</v>
      </c>
      <c r="K15" s="28"/>
      <c r="L15" s="256"/>
      <c r="M15" s="256"/>
      <c r="N15" s="254"/>
    </row>
    <row r="16" spans="1:14" ht="55.8" customHeight="1" x14ac:dyDescent="0.25">
      <c r="A16" s="288"/>
      <c r="B16" s="285"/>
      <c r="C16" s="6" t="s">
        <v>83</v>
      </c>
      <c r="D16" s="289"/>
      <c r="E16" s="290"/>
      <c r="F16" s="293"/>
      <c r="G16" s="296"/>
      <c r="H16" s="28"/>
      <c r="I16" s="28"/>
      <c r="J16" s="28"/>
      <c r="K16" s="29">
        <v>1</v>
      </c>
      <c r="L16" s="290"/>
      <c r="M16" s="290"/>
      <c r="N16" s="289"/>
    </row>
    <row r="17" spans="1:14" ht="120" x14ac:dyDescent="0.3">
      <c r="A17" s="76" t="s">
        <v>25</v>
      </c>
      <c r="B17" s="111" t="s">
        <v>333</v>
      </c>
      <c r="C17" s="6" t="s">
        <v>34</v>
      </c>
      <c r="D17" s="5" t="s">
        <v>28</v>
      </c>
      <c r="E17" s="11" t="s">
        <v>36</v>
      </c>
      <c r="F17" s="8">
        <v>1000</v>
      </c>
      <c r="G17" s="12">
        <v>0.8</v>
      </c>
      <c r="H17" s="10">
        <v>0.1</v>
      </c>
      <c r="I17" s="10">
        <v>0.1</v>
      </c>
      <c r="J17" s="10">
        <v>0.1</v>
      </c>
      <c r="K17" s="10">
        <v>0.125</v>
      </c>
      <c r="L17" s="6" t="s">
        <v>196</v>
      </c>
      <c r="M17" s="4" t="s">
        <v>30</v>
      </c>
      <c r="N17" s="6" t="s">
        <v>228</v>
      </c>
    </row>
    <row r="18" spans="1:14" ht="45" customHeight="1" x14ac:dyDescent="0.3">
      <c r="A18" s="286" t="s">
        <v>33</v>
      </c>
      <c r="B18" s="283" t="s">
        <v>326</v>
      </c>
      <c r="C18" s="253" t="s">
        <v>149</v>
      </c>
      <c r="D18" s="253" t="s">
        <v>148</v>
      </c>
      <c r="E18" s="253" t="s">
        <v>23</v>
      </c>
      <c r="F18" s="305">
        <v>54300</v>
      </c>
      <c r="G18" s="294">
        <v>1</v>
      </c>
      <c r="H18" s="294">
        <v>0.25</v>
      </c>
      <c r="I18" s="294">
        <v>0.25</v>
      </c>
      <c r="J18" s="294">
        <v>0.25</v>
      </c>
      <c r="K18" s="294">
        <v>0.25</v>
      </c>
      <c r="L18" s="253" t="s">
        <v>37</v>
      </c>
      <c r="M18" s="255" t="s">
        <v>30</v>
      </c>
      <c r="N18" s="253" t="s">
        <v>229</v>
      </c>
    </row>
    <row r="19" spans="1:14" ht="15.75" customHeight="1" x14ac:dyDescent="0.3">
      <c r="A19" s="287"/>
      <c r="B19" s="284"/>
      <c r="C19" s="254"/>
      <c r="D19" s="254"/>
      <c r="E19" s="256"/>
      <c r="F19" s="306"/>
      <c r="G19" s="295"/>
      <c r="H19" s="295"/>
      <c r="I19" s="295"/>
      <c r="J19" s="295"/>
      <c r="K19" s="295"/>
      <c r="L19" s="254"/>
      <c r="M19" s="256"/>
      <c r="N19" s="254"/>
    </row>
    <row r="20" spans="1:14" ht="50.4" customHeight="1" x14ac:dyDescent="0.3">
      <c r="A20" s="288"/>
      <c r="B20" s="285"/>
      <c r="C20" s="289"/>
      <c r="D20" s="289"/>
      <c r="E20" s="290"/>
      <c r="F20" s="307"/>
      <c r="G20" s="296"/>
      <c r="H20" s="296"/>
      <c r="I20" s="296"/>
      <c r="J20" s="296"/>
      <c r="K20" s="296"/>
      <c r="L20" s="289"/>
      <c r="M20" s="290"/>
      <c r="N20" s="289"/>
    </row>
    <row r="21" spans="1:14" ht="30" customHeight="1" x14ac:dyDescent="0.3">
      <c r="A21" s="286" t="s">
        <v>35</v>
      </c>
      <c r="B21" s="283" t="s">
        <v>327</v>
      </c>
      <c r="C21" s="253" t="s">
        <v>149</v>
      </c>
      <c r="D21" s="253" t="s">
        <v>148</v>
      </c>
      <c r="E21" s="253" t="s">
        <v>23</v>
      </c>
      <c r="F21" s="305">
        <v>54300</v>
      </c>
      <c r="G21" s="294">
        <v>1</v>
      </c>
      <c r="H21" s="294">
        <v>0.25</v>
      </c>
      <c r="I21" s="294">
        <v>0.25</v>
      </c>
      <c r="J21" s="294">
        <v>0.25</v>
      </c>
      <c r="K21" s="294">
        <v>0.25</v>
      </c>
      <c r="L21" s="253" t="s">
        <v>37</v>
      </c>
      <c r="M21" s="255" t="s">
        <v>30</v>
      </c>
      <c r="N21" s="253" t="s">
        <v>230</v>
      </c>
    </row>
    <row r="22" spans="1:14" ht="15.75" customHeight="1" x14ac:dyDescent="0.3">
      <c r="A22" s="287"/>
      <c r="B22" s="284"/>
      <c r="C22" s="254"/>
      <c r="D22" s="254"/>
      <c r="E22" s="256"/>
      <c r="F22" s="306"/>
      <c r="G22" s="295"/>
      <c r="H22" s="295"/>
      <c r="I22" s="295"/>
      <c r="J22" s="295"/>
      <c r="K22" s="295"/>
      <c r="L22" s="254"/>
      <c r="M22" s="256"/>
      <c r="N22" s="254"/>
    </row>
    <row r="23" spans="1:14" ht="61.8" customHeight="1" x14ac:dyDescent="0.3">
      <c r="A23" s="288"/>
      <c r="B23" s="285"/>
      <c r="C23" s="289"/>
      <c r="D23" s="289"/>
      <c r="E23" s="290"/>
      <c r="F23" s="307"/>
      <c r="G23" s="296"/>
      <c r="H23" s="296"/>
      <c r="I23" s="296"/>
      <c r="J23" s="296"/>
      <c r="K23" s="296"/>
      <c r="L23" s="289"/>
      <c r="M23" s="290"/>
      <c r="N23" s="289"/>
    </row>
    <row r="24" spans="1:14" ht="60" customHeight="1" x14ac:dyDescent="0.3">
      <c r="A24" s="286" t="s">
        <v>38</v>
      </c>
      <c r="B24" s="283" t="s">
        <v>328</v>
      </c>
      <c r="C24" s="253" t="s">
        <v>153</v>
      </c>
      <c r="D24" s="253" t="s">
        <v>150</v>
      </c>
      <c r="E24" s="253" t="s">
        <v>39</v>
      </c>
      <c r="F24" s="291">
        <v>1000</v>
      </c>
      <c r="G24" s="294">
        <v>1</v>
      </c>
      <c r="H24" s="294">
        <v>0.5</v>
      </c>
      <c r="I24" s="294">
        <v>0.5</v>
      </c>
      <c r="J24" s="255"/>
      <c r="K24" s="255"/>
      <c r="L24" s="253" t="s">
        <v>40</v>
      </c>
      <c r="M24" s="255" t="s">
        <v>30</v>
      </c>
      <c r="N24" s="253" t="s">
        <v>430</v>
      </c>
    </row>
    <row r="25" spans="1:14" ht="12.6" customHeight="1" x14ac:dyDescent="0.3">
      <c r="A25" s="288"/>
      <c r="B25" s="285"/>
      <c r="C25" s="289"/>
      <c r="D25" s="290"/>
      <c r="E25" s="290"/>
      <c r="F25" s="293"/>
      <c r="G25" s="296"/>
      <c r="H25" s="296"/>
      <c r="I25" s="296"/>
      <c r="J25" s="290"/>
      <c r="K25" s="290"/>
      <c r="L25" s="289"/>
      <c r="M25" s="290"/>
      <c r="N25" s="289"/>
    </row>
    <row r="26" spans="1:14" ht="33" customHeight="1" x14ac:dyDescent="0.3">
      <c r="A26" s="286" t="s">
        <v>260</v>
      </c>
      <c r="B26" s="283" t="s">
        <v>329</v>
      </c>
      <c r="C26" s="253" t="s">
        <v>191</v>
      </c>
      <c r="D26" s="253" t="s">
        <v>28</v>
      </c>
      <c r="E26" s="253" t="s">
        <v>42</v>
      </c>
      <c r="F26" s="291">
        <v>5000</v>
      </c>
      <c r="G26" s="308">
        <v>1</v>
      </c>
      <c r="H26" s="310"/>
      <c r="I26" s="310"/>
      <c r="J26" s="310"/>
      <c r="K26" s="308">
        <v>1</v>
      </c>
      <c r="L26" s="253" t="s">
        <v>84</v>
      </c>
      <c r="M26" s="255" t="s">
        <v>82</v>
      </c>
      <c r="N26" s="253" t="s">
        <v>231</v>
      </c>
    </row>
    <row r="27" spans="1:14" ht="57.6" customHeight="1" x14ac:dyDescent="0.3">
      <c r="A27" s="288"/>
      <c r="B27" s="285"/>
      <c r="C27" s="289"/>
      <c r="D27" s="289"/>
      <c r="E27" s="289"/>
      <c r="F27" s="293"/>
      <c r="G27" s="309"/>
      <c r="H27" s="311"/>
      <c r="I27" s="311"/>
      <c r="J27" s="311"/>
      <c r="K27" s="309"/>
      <c r="L27" s="289"/>
      <c r="M27" s="290"/>
      <c r="N27" s="289"/>
    </row>
    <row r="28" spans="1:14" ht="45" customHeight="1" x14ac:dyDescent="0.3">
      <c r="A28" s="286" t="s">
        <v>41</v>
      </c>
      <c r="B28" s="283" t="s">
        <v>330</v>
      </c>
      <c r="C28" s="6" t="s">
        <v>46</v>
      </c>
      <c r="D28" s="253" t="s">
        <v>28</v>
      </c>
      <c r="E28" s="253" t="s">
        <v>49</v>
      </c>
      <c r="F28" s="291">
        <v>1000</v>
      </c>
      <c r="G28" s="308">
        <v>6</v>
      </c>
      <c r="H28" s="308">
        <v>1</v>
      </c>
      <c r="I28" s="308">
        <v>2</v>
      </c>
      <c r="J28" s="312">
        <v>1</v>
      </c>
      <c r="K28" s="312">
        <v>2</v>
      </c>
      <c r="L28" s="253" t="s">
        <v>110</v>
      </c>
      <c r="M28" s="255" t="s">
        <v>82</v>
      </c>
      <c r="N28" s="253" t="s">
        <v>232</v>
      </c>
    </row>
    <row r="29" spans="1:14" ht="30" x14ac:dyDescent="0.3">
      <c r="A29" s="287"/>
      <c r="B29" s="284"/>
      <c r="C29" s="6" t="s">
        <v>47</v>
      </c>
      <c r="D29" s="254"/>
      <c r="E29" s="254"/>
      <c r="F29" s="292"/>
      <c r="G29" s="315"/>
      <c r="H29" s="315"/>
      <c r="I29" s="315"/>
      <c r="J29" s="313"/>
      <c r="K29" s="313"/>
      <c r="L29" s="254"/>
      <c r="M29" s="256"/>
      <c r="N29" s="254"/>
    </row>
    <row r="30" spans="1:14" ht="30" x14ac:dyDescent="0.3">
      <c r="A30" s="288"/>
      <c r="B30" s="285"/>
      <c r="C30" s="6" t="s">
        <v>48</v>
      </c>
      <c r="D30" s="289"/>
      <c r="E30" s="289"/>
      <c r="F30" s="293"/>
      <c r="G30" s="309"/>
      <c r="H30" s="309"/>
      <c r="I30" s="309"/>
      <c r="J30" s="314"/>
      <c r="K30" s="314"/>
      <c r="L30" s="289"/>
      <c r="M30" s="290"/>
      <c r="N30" s="289"/>
    </row>
    <row r="31" spans="1:14" ht="75" x14ac:dyDescent="0.3">
      <c r="A31" s="112" t="s">
        <v>43</v>
      </c>
      <c r="B31" s="113" t="s">
        <v>331</v>
      </c>
      <c r="C31" s="6" t="s">
        <v>113</v>
      </c>
      <c r="D31" s="18" t="s">
        <v>256</v>
      </c>
      <c r="E31" s="25" t="s">
        <v>49</v>
      </c>
      <c r="F31" s="21">
        <v>1000</v>
      </c>
      <c r="G31" s="14">
        <v>1</v>
      </c>
      <c r="H31" s="26"/>
      <c r="I31" s="15"/>
      <c r="J31" s="16">
        <v>1</v>
      </c>
      <c r="K31" s="16"/>
      <c r="L31" s="18" t="s">
        <v>112</v>
      </c>
      <c r="M31" s="20" t="s">
        <v>82</v>
      </c>
      <c r="N31" s="6" t="s">
        <v>233</v>
      </c>
    </row>
    <row r="32" spans="1:14" ht="90" x14ac:dyDescent="0.3">
      <c r="A32" s="112" t="s">
        <v>44</v>
      </c>
      <c r="B32" s="113" t="s">
        <v>334</v>
      </c>
      <c r="C32" s="6" t="s">
        <v>193</v>
      </c>
      <c r="D32" s="18" t="s">
        <v>28</v>
      </c>
      <c r="E32" s="25" t="s">
        <v>194</v>
      </c>
      <c r="F32" s="43">
        <v>42000</v>
      </c>
      <c r="G32" s="14">
        <v>2</v>
      </c>
      <c r="H32" s="26"/>
      <c r="I32" s="15">
        <v>1</v>
      </c>
      <c r="J32" s="16"/>
      <c r="K32" s="16">
        <v>1</v>
      </c>
      <c r="L32" s="18" t="s">
        <v>114</v>
      </c>
      <c r="M32" s="20" t="s">
        <v>82</v>
      </c>
      <c r="N32" s="17" t="s">
        <v>234</v>
      </c>
    </row>
    <row r="33" spans="1:14" ht="66" customHeight="1" x14ac:dyDescent="0.3">
      <c r="A33" s="114" t="s">
        <v>45</v>
      </c>
      <c r="B33" s="115" t="s">
        <v>335</v>
      </c>
      <c r="C33" s="49" t="s">
        <v>50</v>
      </c>
      <c r="D33" s="36" t="s">
        <v>28</v>
      </c>
      <c r="E33" s="42" t="s">
        <v>49</v>
      </c>
      <c r="F33" s="43">
        <v>3500</v>
      </c>
      <c r="G33" s="44">
        <v>4</v>
      </c>
      <c r="H33" s="110">
        <v>3</v>
      </c>
      <c r="I33" s="110">
        <v>4</v>
      </c>
      <c r="J33" s="37">
        <v>3</v>
      </c>
      <c r="K33" s="37">
        <v>4</v>
      </c>
      <c r="L33" s="36" t="s">
        <v>87</v>
      </c>
      <c r="M33" s="37" t="s">
        <v>82</v>
      </c>
      <c r="N33" s="49" t="s">
        <v>235</v>
      </c>
    </row>
    <row r="34" spans="1:14" ht="108" customHeight="1" x14ac:dyDescent="0.3">
      <c r="A34" s="114" t="s">
        <v>88</v>
      </c>
      <c r="B34" s="115" t="s">
        <v>336</v>
      </c>
      <c r="C34" s="49" t="s">
        <v>132</v>
      </c>
      <c r="D34" s="51" t="s">
        <v>94</v>
      </c>
      <c r="E34" s="42" t="s">
        <v>19</v>
      </c>
      <c r="F34" s="43">
        <v>500</v>
      </c>
      <c r="G34" s="44">
        <v>1</v>
      </c>
      <c r="H34" s="52"/>
      <c r="I34" s="52"/>
      <c r="J34" s="52">
        <v>1</v>
      </c>
      <c r="K34" s="52"/>
      <c r="L34" s="36" t="s">
        <v>189</v>
      </c>
      <c r="M34" s="37" t="s">
        <v>82</v>
      </c>
      <c r="N34" s="49" t="s">
        <v>261</v>
      </c>
    </row>
    <row r="35" spans="1:14" ht="106.2" customHeight="1" x14ac:dyDescent="0.3">
      <c r="A35" s="114" t="s">
        <v>89</v>
      </c>
      <c r="B35" s="115" t="s">
        <v>337</v>
      </c>
      <c r="C35" s="6" t="s">
        <v>85</v>
      </c>
      <c r="D35" s="31" t="s">
        <v>94</v>
      </c>
      <c r="E35" s="25" t="s">
        <v>19</v>
      </c>
      <c r="F35" s="9">
        <v>3500</v>
      </c>
      <c r="G35" s="14">
        <v>12</v>
      </c>
      <c r="H35" s="34">
        <v>4</v>
      </c>
      <c r="I35" s="34">
        <v>4</v>
      </c>
      <c r="J35" s="33">
        <v>4</v>
      </c>
      <c r="K35" s="33">
        <v>6</v>
      </c>
      <c r="L35" s="7" t="s">
        <v>86</v>
      </c>
      <c r="M35" s="33" t="s">
        <v>82</v>
      </c>
      <c r="N35" s="6" t="s">
        <v>235</v>
      </c>
    </row>
    <row r="36" spans="1:14" ht="90.6" customHeight="1" x14ac:dyDescent="0.3">
      <c r="A36" s="114" t="s">
        <v>90</v>
      </c>
      <c r="B36" s="67" t="s">
        <v>338</v>
      </c>
      <c r="C36" s="49" t="s">
        <v>242</v>
      </c>
      <c r="D36" s="51" t="s">
        <v>94</v>
      </c>
      <c r="E36" s="42" t="s">
        <v>19</v>
      </c>
      <c r="F36" s="43">
        <v>500</v>
      </c>
      <c r="G36" s="97">
        <v>1</v>
      </c>
      <c r="H36" s="56">
        <v>1</v>
      </c>
      <c r="I36" s="56"/>
      <c r="J36" s="56"/>
      <c r="K36" s="56"/>
      <c r="L36" s="49" t="s">
        <v>241</v>
      </c>
      <c r="M36" s="37" t="s">
        <v>30</v>
      </c>
      <c r="N36" s="49" t="s">
        <v>243</v>
      </c>
    </row>
    <row r="37" spans="1:14" ht="129.6" customHeight="1" x14ac:dyDescent="0.3">
      <c r="A37" s="114" t="s">
        <v>91</v>
      </c>
      <c r="B37" s="115" t="s">
        <v>339</v>
      </c>
      <c r="C37" s="49" t="s">
        <v>202</v>
      </c>
      <c r="D37" s="51" t="s">
        <v>52</v>
      </c>
      <c r="E37" s="42" t="s">
        <v>19</v>
      </c>
      <c r="F37" s="43">
        <v>2000</v>
      </c>
      <c r="G37" s="44">
        <v>1</v>
      </c>
      <c r="H37" s="52"/>
      <c r="I37" s="52"/>
      <c r="J37" s="37">
        <v>1</v>
      </c>
      <c r="K37" s="37"/>
      <c r="L37" s="99" t="s">
        <v>317</v>
      </c>
      <c r="M37" s="37" t="s">
        <v>82</v>
      </c>
      <c r="N37" s="103" t="s">
        <v>431</v>
      </c>
    </row>
    <row r="38" spans="1:14" ht="129.6" customHeight="1" x14ac:dyDescent="0.3">
      <c r="A38" s="114" t="s">
        <v>124</v>
      </c>
      <c r="B38" s="115" t="s">
        <v>340</v>
      </c>
      <c r="C38" s="49" t="s">
        <v>149</v>
      </c>
      <c r="D38" s="67" t="s">
        <v>52</v>
      </c>
      <c r="E38" s="42" t="s">
        <v>19</v>
      </c>
      <c r="F38" s="43">
        <v>500</v>
      </c>
      <c r="G38" s="97">
        <v>1</v>
      </c>
      <c r="H38" s="65">
        <v>0.5</v>
      </c>
      <c r="I38" s="65">
        <v>0.5</v>
      </c>
      <c r="J38" s="56"/>
      <c r="K38" s="37"/>
      <c r="L38" s="36" t="s">
        <v>163</v>
      </c>
      <c r="M38" s="37" t="s">
        <v>30</v>
      </c>
      <c r="N38" s="147" t="s">
        <v>431</v>
      </c>
    </row>
    <row r="39" spans="1:14" ht="129.6" customHeight="1" x14ac:dyDescent="0.3">
      <c r="A39" s="114" t="s">
        <v>130</v>
      </c>
      <c r="B39" s="115" t="s">
        <v>339</v>
      </c>
      <c r="C39" s="49" t="s">
        <v>202</v>
      </c>
      <c r="D39" s="67" t="s">
        <v>52</v>
      </c>
      <c r="E39" s="42" t="s">
        <v>19</v>
      </c>
      <c r="F39" s="43">
        <v>2000</v>
      </c>
      <c r="G39" s="148">
        <v>1</v>
      </c>
      <c r="H39" s="65"/>
      <c r="I39" s="65"/>
      <c r="J39" s="37">
        <v>1</v>
      </c>
      <c r="K39" s="37"/>
      <c r="L39" s="36" t="s">
        <v>317</v>
      </c>
      <c r="M39" s="37" t="s">
        <v>82</v>
      </c>
      <c r="N39" s="103" t="s">
        <v>432</v>
      </c>
    </row>
    <row r="40" spans="1:14" ht="149.4" customHeight="1" x14ac:dyDescent="0.3">
      <c r="A40" s="114" t="s">
        <v>134</v>
      </c>
      <c r="B40" s="59" t="s">
        <v>341</v>
      </c>
      <c r="C40" s="103" t="s">
        <v>318</v>
      </c>
      <c r="D40" s="49" t="s">
        <v>319</v>
      </c>
      <c r="E40" s="103" t="s">
        <v>320</v>
      </c>
      <c r="F40" s="64">
        <v>500000</v>
      </c>
      <c r="G40" s="35">
        <v>1</v>
      </c>
      <c r="H40" s="121">
        <v>0.25</v>
      </c>
      <c r="I40" s="121">
        <v>0.25</v>
      </c>
      <c r="J40" s="121">
        <v>0.25</v>
      </c>
      <c r="K40" s="121">
        <v>0.25</v>
      </c>
      <c r="L40" s="122" t="s">
        <v>104</v>
      </c>
      <c r="M40" s="122" t="s">
        <v>30</v>
      </c>
      <c r="N40" s="147" t="s">
        <v>433</v>
      </c>
    </row>
    <row r="41" spans="1:14" ht="90.6" customHeight="1" x14ac:dyDescent="0.3">
      <c r="A41" s="114" t="s">
        <v>133</v>
      </c>
      <c r="B41" s="115" t="s">
        <v>342</v>
      </c>
      <c r="C41" s="6" t="s">
        <v>164</v>
      </c>
      <c r="D41" s="31" t="s">
        <v>63</v>
      </c>
      <c r="E41" s="25" t="s">
        <v>19</v>
      </c>
      <c r="F41" s="21">
        <v>4000</v>
      </c>
      <c r="G41" s="13">
        <v>1</v>
      </c>
      <c r="H41" s="56"/>
      <c r="I41" s="56"/>
      <c r="J41" s="56">
        <v>0.5</v>
      </c>
      <c r="K41" s="56">
        <v>0.5</v>
      </c>
      <c r="L41" s="18" t="s">
        <v>163</v>
      </c>
      <c r="M41" s="33" t="s">
        <v>30</v>
      </c>
      <c r="N41" s="6" t="s">
        <v>297</v>
      </c>
    </row>
    <row r="42" spans="1:14" ht="90.6" customHeight="1" x14ac:dyDescent="0.3">
      <c r="A42" s="114" t="s">
        <v>137</v>
      </c>
      <c r="B42" s="115" t="s">
        <v>343</v>
      </c>
      <c r="C42" s="6" t="s">
        <v>146</v>
      </c>
      <c r="D42" s="31" t="s">
        <v>63</v>
      </c>
      <c r="E42" s="25" t="s">
        <v>19</v>
      </c>
      <c r="F42" s="21">
        <v>2000</v>
      </c>
      <c r="G42" s="13">
        <v>1</v>
      </c>
      <c r="H42" s="56"/>
      <c r="I42" s="56">
        <v>0.5</v>
      </c>
      <c r="J42" s="56">
        <v>0.5</v>
      </c>
      <c r="K42" s="56"/>
      <c r="L42" s="18" t="s">
        <v>163</v>
      </c>
      <c r="M42" s="33" t="s">
        <v>30</v>
      </c>
      <c r="N42" s="6" t="s">
        <v>298</v>
      </c>
    </row>
    <row r="43" spans="1:14" ht="90.6" customHeight="1" x14ac:dyDescent="0.3">
      <c r="A43" s="114" t="s">
        <v>139</v>
      </c>
      <c r="B43" s="115" t="s">
        <v>344</v>
      </c>
      <c r="C43" s="6" t="s">
        <v>146</v>
      </c>
      <c r="D43" s="31" t="s">
        <v>63</v>
      </c>
      <c r="E43" s="25" t="s">
        <v>19</v>
      </c>
      <c r="F43" s="21">
        <v>2000</v>
      </c>
      <c r="G43" s="13">
        <v>1</v>
      </c>
      <c r="H43" s="56"/>
      <c r="I43" s="56">
        <v>0.5</v>
      </c>
      <c r="J43" s="56">
        <v>0.5</v>
      </c>
      <c r="K43" s="56"/>
      <c r="L43" s="18" t="s">
        <v>163</v>
      </c>
      <c r="M43" s="33" t="s">
        <v>30</v>
      </c>
      <c r="N43" s="6" t="s">
        <v>299</v>
      </c>
    </row>
    <row r="44" spans="1:14" ht="142.80000000000001" customHeight="1" x14ac:dyDescent="0.3">
      <c r="A44" s="114" t="s">
        <v>141</v>
      </c>
      <c r="B44" s="115" t="s">
        <v>345</v>
      </c>
      <c r="C44" s="6" t="s">
        <v>146</v>
      </c>
      <c r="D44" s="31" t="s">
        <v>63</v>
      </c>
      <c r="E44" s="25" t="s">
        <v>19</v>
      </c>
      <c r="F44" s="21">
        <v>500</v>
      </c>
      <c r="G44" s="13">
        <v>1</v>
      </c>
      <c r="H44" s="56"/>
      <c r="I44" s="56"/>
      <c r="J44" s="56"/>
      <c r="K44" s="56">
        <v>1</v>
      </c>
      <c r="L44" s="18" t="s">
        <v>163</v>
      </c>
      <c r="M44" s="33" t="s">
        <v>30</v>
      </c>
      <c r="N44" s="6" t="s">
        <v>434</v>
      </c>
    </row>
    <row r="45" spans="1:14" ht="69" customHeight="1" x14ac:dyDescent="0.3">
      <c r="A45" s="114" t="s">
        <v>144</v>
      </c>
      <c r="B45" s="115" t="s">
        <v>346</v>
      </c>
      <c r="C45" s="6" t="s">
        <v>225</v>
      </c>
      <c r="D45" s="31" t="s">
        <v>63</v>
      </c>
      <c r="E45" s="25" t="s">
        <v>19</v>
      </c>
      <c r="F45" s="21">
        <v>500</v>
      </c>
      <c r="G45" s="13">
        <v>1</v>
      </c>
      <c r="H45" s="56">
        <v>0.25</v>
      </c>
      <c r="I45" s="56">
        <v>0.25</v>
      </c>
      <c r="J45" s="56">
        <v>0.25</v>
      </c>
      <c r="K45" s="56">
        <v>0.25</v>
      </c>
      <c r="L45" s="18" t="s">
        <v>226</v>
      </c>
      <c r="M45" s="33" t="s">
        <v>30</v>
      </c>
      <c r="N45" s="6" t="s">
        <v>300</v>
      </c>
    </row>
    <row r="46" spans="1:14" ht="130.80000000000001" customHeight="1" x14ac:dyDescent="0.3">
      <c r="A46" s="114" t="s">
        <v>145</v>
      </c>
      <c r="B46" s="115" t="s">
        <v>347</v>
      </c>
      <c r="C46" s="41" t="s">
        <v>149</v>
      </c>
      <c r="D46" s="31" t="s">
        <v>63</v>
      </c>
      <c r="E46" s="42" t="s">
        <v>19</v>
      </c>
      <c r="F46" s="43">
        <v>500</v>
      </c>
      <c r="G46" s="13">
        <v>1</v>
      </c>
      <c r="H46" s="56">
        <v>0.5</v>
      </c>
      <c r="I46" s="56">
        <v>0.5</v>
      </c>
      <c r="J46" s="33"/>
      <c r="K46" s="33"/>
      <c r="L46" s="32" t="s">
        <v>163</v>
      </c>
      <c r="M46" s="33" t="s">
        <v>30</v>
      </c>
      <c r="N46" s="6" t="s">
        <v>301</v>
      </c>
    </row>
    <row r="47" spans="1:14" ht="90.6" customHeight="1" x14ac:dyDescent="0.3">
      <c r="A47" s="114" t="s">
        <v>156</v>
      </c>
      <c r="B47" s="115" t="s">
        <v>348</v>
      </c>
      <c r="C47" s="6" t="s">
        <v>165</v>
      </c>
      <c r="D47" s="31" t="s">
        <v>63</v>
      </c>
      <c r="E47" s="25" t="s">
        <v>19</v>
      </c>
      <c r="F47" s="21">
        <v>2000</v>
      </c>
      <c r="G47" s="14">
        <v>4</v>
      </c>
      <c r="H47" s="34">
        <v>1</v>
      </c>
      <c r="I47" s="34">
        <v>1</v>
      </c>
      <c r="J47" s="34">
        <v>1</v>
      </c>
      <c r="K47" s="34">
        <v>1</v>
      </c>
      <c r="L47" s="18" t="s">
        <v>262</v>
      </c>
      <c r="M47" s="33" t="s">
        <v>82</v>
      </c>
      <c r="N47" s="6" t="s">
        <v>302</v>
      </c>
    </row>
    <row r="48" spans="1:14" ht="90.6" customHeight="1" x14ac:dyDescent="0.3">
      <c r="A48" s="114" t="s">
        <v>157</v>
      </c>
      <c r="B48" s="115" t="s">
        <v>349</v>
      </c>
      <c r="C48" s="49" t="s">
        <v>166</v>
      </c>
      <c r="D48" s="51" t="s">
        <v>63</v>
      </c>
      <c r="E48" s="42" t="s">
        <v>19</v>
      </c>
      <c r="F48" s="43">
        <v>500</v>
      </c>
      <c r="G48" s="44">
        <v>1</v>
      </c>
      <c r="H48" s="52">
        <v>1</v>
      </c>
      <c r="I48" s="52"/>
      <c r="J48" s="52"/>
      <c r="K48" s="52"/>
      <c r="L48" s="36" t="s">
        <v>190</v>
      </c>
      <c r="M48" s="37" t="s">
        <v>82</v>
      </c>
      <c r="N48" s="6" t="s">
        <v>303</v>
      </c>
    </row>
    <row r="49" spans="1:14" ht="109.8" customHeight="1" x14ac:dyDescent="0.3">
      <c r="A49" s="114" t="s">
        <v>158</v>
      </c>
      <c r="B49" s="115" t="s">
        <v>350</v>
      </c>
      <c r="C49" s="41" t="s">
        <v>149</v>
      </c>
      <c r="D49" s="31" t="s">
        <v>120</v>
      </c>
      <c r="E49" s="42" t="s">
        <v>19</v>
      </c>
      <c r="F49" s="43">
        <v>500</v>
      </c>
      <c r="G49" s="44">
        <v>1</v>
      </c>
      <c r="H49" s="56">
        <v>0.5</v>
      </c>
      <c r="I49" s="56">
        <v>0.5</v>
      </c>
      <c r="J49" s="33"/>
      <c r="K49" s="33"/>
      <c r="L49" s="32" t="s">
        <v>163</v>
      </c>
      <c r="M49" s="33" t="s">
        <v>30</v>
      </c>
      <c r="N49" s="6" t="s">
        <v>453</v>
      </c>
    </row>
    <row r="50" spans="1:14" ht="109.8" customHeight="1" x14ac:dyDescent="0.3">
      <c r="A50" s="114" t="s">
        <v>161</v>
      </c>
      <c r="B50" s="115" t="s">
        <v>351</v>
      </c>
      <c r="C50" s="49" t="s">
        <v>253</v>
      </c>
      <c r="D50" s="51" t="s">
        <v>254</v>
      </c>
      <c r="E50" s="42" t="s">
        <v>19</v>
      </c>
      <c r="F50" s="43">
        <v>1000</v>
      </c>
      <c r="G50" s="97">
        <v>1</v>
      </c>
      <c r="H50" s="56">
        <v>0.5</v>
      </c>
      <c r="I50" s="56">
        <v>0.5</v>
      </c>
      <c r="J50" s="37"/>
      <c r="K50" s="37"/>
      <c r="L50" s="36" t="s">
        <v>163</v>
      </c>
      <c r="M50" s="37" t="s">
        <v>30</v>
      </c>
      <c r="N50" s="6" t="s">
        <v>456</v>
      </c>
    </row>
    <row r="51" spans="1:14" ht="109.8" customHeight="1" x14ac:dyDescent="0.3">
      <c r="A51" s="114" t="s">
        <v>263</v>
      </c>
      <c r="B51" s="115" t="s">
        <v>452</v>
      </c>
      <c r="C51" s="49" t="s">
        <v>253</v>
      </c>
      <c r="D51" s="51" t="s">
        <v>254</v>
      </c>
      <c r="E51" s="42" t="s">
        <v>19</v>
      </c>
      <c r="F51" s="43">
        <v>1000</v>
      </c>
      <c r="G51" s="97">
        <v>1</v>
      </c>
      <c r="H51" s="56">
        <v>0.5</v>
      </c>
      <c r="I51" s="56">
        <v>0.5</v>
      </c>
      <c r="J51" s="37"/>
      <c r="K51" s="37"/>
      <c r="L51" s="36" t="s">
        <v>163</v>
      </c>
      <c r="M51" s="37" t="s">
        <v>30</v>
      </c>
      <c r="N51" s="6" t="s">
        <v>457</v>
      </c>
    </row>
    <row r="52" spans="1:14" ht="95.4" customHeight="1" x14ac:dyDescent="0.3">
      <c r="A52" s="114" t="s">
        <v>264</v>
      </c>
      <c r="B52" s="115" t="s">
        <v>352</v>
      </c>
      <c r="C52" s="6" t="s">
        <v>121</v>
      </c>
      <c r="D52" s="31" t="s">
        <v>212</v>
      </c>
      <c r="E52" s="25" t="s">
        <v>19</v>
      </c>
      <c r="F52" s="21">
        <v>2500</v>
      </c>
      <c r="G52" s="14">
        <v>4</v>
      </c>
      <c r="H52" s="34"/>
      <c r="I52" s="34">
        <v>2</v>
      </c>
      <c r="J52" s="33"/>
      <c r="K52" s="33">
        <v>2</v>
      </c>
      <c r="L52" s="32" t="s">
        <v>123</v>
      </c>
      <c r="M52" s="33" t="s">
        <v>82</v>
      </c>
      <c r="N52" s="6" t="s">
        <v>458</v>
      </c>
    </row>
    <row r="53" spans="1:14" ht="49.8" customHeight="1" x14ac:dyDescent="0.3">
      <c r="A53" s="318" t="s">
        <v>265</v>
      </c>
      <c r="B53" s="358" t="s">
        <v>353</v>
      </c>
      <c r="C53" s="41" t="s">
        <v>128</v>
      </c>
      <c r="D53" s="247" t="s">
        <v>125</v>
      </c>
      <c r="E53" s="232" t="s">
        <v>19</v>
      </c>
      <c r="F53" s="250">
        <v>3800</v>
      </c>
      <c r="G53" s="321" t="s">
        <v>129</v>
      </c>
      <c r="H53" s="56">
        <v>1</v>
      </c>
      <c r="I53" s="34"/>
      <c r="J53" s="33"/>
      <c r="K53" s="33"/>
      <c r="L53" s="32" t="s">
        <v>151</v>
      </c>
      <c r="M53" s="235" t="s">
        <v>30</v>
      </c>
      <c r="N53" s="232" t="s">
        <v>435</v>
      </c>
    </row>
    <row r="54" spans="1:14" ht="32.4" customHeight="1" x14ac:dyDescent="0.3">
      <c r="A54" s="319"/>
      <c r="B54" s="359"/>
      <c r="C54" s="41" t="s">
        <v>126</v>
      </c>
      <c r="D54" s="248"/>
      <c r="E54" s="233"/>
      <c r="F54" s="251"/>
      <c r="G54" s="322"/>
      <c r="H54" s="34"/>
      <c r="I54" s="56">
        <v>1</v>
      </c>
      <c r="J54" s="33"/>
      <c r="K54" s="33"/>
      <c r="L54" s="32" t="s">
        <v>312</v>
      </c>
      <c r="M54" s="236"/>
      <c r="N54" s="233"/>
    </row>
    <row r="55" spans="1:14" ht="50.4" customHeight="1" x14ac:dyDescent="0.3">
      <c r="A55" s="320"/>
      <c r="B55" s="360"/>
      <c r="C55" s="41" t="s">
        <v>127</v>
      </c>
      <c r="D55" s="249"/>
      <c r="E55" s="234"/>
      <c r="F55" s="252"/>
      <c r="G55" s="323"/>
      <c r="H55" s="34"/>
      <c r="I55" s="34"/>
      <c r="J55" s="33"/>
      <c r="K55" s="56">
        <v>1</v>
      </c>
      <c r="L55" s="32" t="s">
        <v>152</v>
      </c>
      <c r="M55" s="237"/>
      <c r="N55" s="234"/>
    </row>
    <row r="56" spans="1:14" s="54" customFormat="1" ht="95.4" customHeight="1" x14ac:dyDescent="0.3">
      <c r="A56" s="66" t="s">
        <v>266</v>
      </c>
      <c r="B56" s="115" t="s">
        <v>354</v>
      </c>
      <c r="C56" s="41" t="s">
        <v>131</v>
      </c>
      <c r="D56" s="31" t="s">
        <v>125</v>
      </c>
      <c r="E56" s="42" t="s">
        <v>168</v>
      </c>
      <c r="F56" s="43">
        <v>650000</v>
      </c>
      <c r="G56" s="53" t="s">
        <v>142</v>
      </c>
      <c r="H56" s="65">
        <v>0.25</v>
      </c>
      <c r="I56" s="65">
        <v>0.25</v>
      </c>
      <c r="J56" s="65">
        <v>0.25</v>
      </c>
      <c r="K56" s="65">
        <v>0.25</v>
      </c>
      <c r="L56" s="32" t="s">
        <v>143</v>
      </c>
      <c r="M56" s="33" t="s">
        <v>30</v>
      </c>
      <c r="N56" s="6" t="s">
        <v>313</v>
      </c>
    </row>
    <row r="57" spans="1:14" s="54" customFormat="1" ht="78" customHeight="1" x14ac:dyDescent="0.3">
      <c r="A57" s="66" t="s">
        <v>267</v>
      </c>
      <c r="B57" s="115" t="s">
        <v>355</v>
      </c>
      <c r="C57" s="41" t="s">
        <v>132</v>
      </c>
      <c r="D57" s="31" t="s">
        <v>125</v>
      </c>
      <c r="E57" s="42" t="s">
        <v>19</v>
      </c>
      <c r="F57" s="43">
        <v>500</v>
      </c>
      <c r="G57" s="53">
        <v>1</v>
      </c>
      <c r="H57" s="34"/>
      <c r="I57" s="34">
        <v>1</v>
      </c>
      <c r="J57" s="33"/>
      <c r="K57" s="33"/>
      <c r="L57" s="32" t="s">
        <v>189</v>
      </c>
      <c r="M57" s="33" t="s">
        <v>82</v>
      </c>
      <c r="N57" s="103" t="s">
        <v>314</v>
      </c>
    </row>
    <row r="58" spans="1:14" s="54" customFormat="1" ht="78" customHeight="1" x14ac:dyDescent="0.3">
      <c r="A58" s="66" t="s">
        <v>268</v>
      </c>
      <c r="B58" s="115" t="s">
        <v>356</v>
      </c>
      <c r="C58" s="41" t="s">
        <v>146</v>
      </c>
      <c r="D58" s="31" t="s">
        <v>125</v>
      </c>
      <c r="E58" s="42" t="s">
        <v>19</v>
      </c>
      <c r="F58" s="43">
        <v>1000</v>
      </c>
      <c r="G58" s="57">
        <v>1</v>
      </c>
      <c r="H58" s="56">
        <v>0.5</v>
      </c>
      <c r="I58" s="56">
        <v>0.5</v>
      </c>
      <c r="J58" s="33"/>
      <c r="K58" s="33"/>
      <c r="L58" s="32" t="s">
        <v>24</v>
      </c>
      <c r="M58" s="33" t="s">
        <v>30</v>
      </c>
      <c r="N58" s="103" t="s">
        <v>315</v>
      </c>
    </row>
    <row r="59" spans="1:14" s="54" customFormat="1" ht="102.6" customHeight="1" x14ac:dyDescent="0.3">
      <c r="A59" s="66" t="s">
        <v>269</v>
      </c>
      <c r="B59" s="115" t="s">
        <v>357</v>
      </c>
      <c r="C59" s="49" t="s">
        <v>249</v>
      </c>
      <c r="D59" s="51" t="s">
        <v>125</v>
      </c>
      <c r="E59" s="42" t="s">
        <v>19</v>
      </c>
      <c r="F59" s="43">
        <v>500</v>
      </c>
      <c r="G59" s="57">
        <v>1</v>
      </c>
      <c r="H59" s="56">
        <v>0.5</v>
      </c>
      <c r="I59" s="56">
        <v>0.5</v>
      </c>
      <c r="J59" s="37"/>
      <c r="K59" s="37"/>
      <c r="L59" s="36" t="s">
        <v>163</v>
      </c>
      <c r="M59" s="37" t="s">
        <v>30</v>
      </c>
      <c r="N59" s="103" t="s">
        <v>316</v>
      </c>
    </row>
    <row r="60" spans="1:14" s="54" customFormat="1" ht="115.2" customHeight="1" x14ac:dyDescent="0.3">
      <c r="A60" s="66" t="s">
        <v>270</v>
      </c>
      <c r="B60" s="144" t="s">
        <v>358</v>
      </c>
      <c r="C60" s="141" t="s">
        <v>482</v>
      </c>
      <c r="D60" s="129" t="s">
        <v>135</v>
      </c>
      <c r="E60" s="42" t="s">
        <v>495</v>
      </c>
      <c r="F60" s="135">
        <v>50000</v>
      </c>
      <c r="G60" s="53">
        <v>1</v>
      </c>
      <c r="H60" s="146"/>
      <c r="I60" s="146"/>
      <c r="J60" s="132">
        <v>1</v>
      </c>
      <c r="K60" s="132"/>
      <c r="L60" s="138" t="s">
        <v>140</v>
      </c>
      <c r="M60" s="132" t="s">
        <v>82</v>
      </c>
      <c r="N60" s="141" t="s">
        <v>459</v>
      </c>
    </row>
    <row r="61" spans="1:14" s="54" customFormat="1" ht="88.2" customHeight="1" x14ac:dyDescent="0.3">
      <c r="A61" s="66" t="s">
        <v>271</v>
      </c>
      <c r="B61" s="115" t="s">
        <v>359</v>
      </c>
      <c r="C61" s="41" t="s">
        <v>132</v>
      </c>
      <c r="D61" s="31" t="s">
        <v>135</v>
      </c>
      <c r="E61" s="42" t="s">
        <v>19</v>
      </c>
      <c r="F61" s="43">
        <v>500</v>
      </c>
      <c r="G61" s="53">
        <v>1</v>
      </c>
      <c r="H61" s="34">
        <v>1</v>
      </c>
      <c r="I61" s="34"/>
      <c r="J61" s="33"/>
      <c r="K61" s="33"/>
      <c r="L61" s="32" t="s">
        <v>189</v>
      </c>
      <c r="M61" s="33" t="s">
        <v>82</v>
      </c>
      <c r="N61" s="103" t="s">
        <v>460</v>
      </c>
    </row>
    <row r="62" spans="1:14" s="54" customFormat="1" ht="88.2" customHeight="1" x14ac:dyDescent="0.3">
      <c r="A62" s="66" t="s">
        <v>272</v>
      </c>
      <c r="B62" s="115" t="s">
        <v>360</v>
      </c>
      <c r="C62" s="49" t="s">
        <v>249</v>
      </c>
      <c r="D62" s="51" t="s">
        <v>135</v>
      </c>
      <c r="E62" s="42" t="s">
        <v>19</v>
      </c>
      <c r="F62" s="43">
        <v>500</v>
      </c>
      <c r="G62" s="57">
        <v>1</v>
      </c>
      <c r="H62" s="56">
        <v>0.5</v>
      </c>
      <c r="I62" s="56">
        <v>0.5</v>
      </c>
      <c r="J62" s="37"/>
      <c r="K62" s="37"/>
      <c r="L62" s="36" t="s">
        <v>163</v>
      </c>
      <c r="M62" s="37" t="s">
        <v>30</v>
      </c>
      <c r="N62" s="6" t="s">
        <v>301</v>
      </c>
    </row>
    <row r="63" spans="1:14" s="54" customFormat="1" ht="88.2" customHeight="1" x14ac:dyDescent="0.3">
      <c r="A63" s="66" t="s">
        <v>273</v>
      </c>
      <c r="B63" s="115" t="s">
        <v>361</v>
      </c>
      <c r="C63" s="49" t="s">
        <v>253</v>
      </c>
      <c r="D63" s="51" t="s">
        <v>135</v>
      </c>
      <c r="E63" s="42" t="s">
        <v>19</v>
      </c>
      <c r="F63" s="43">
        <v>1000</v>
      </c>
      <c r="G63" s="57">
        <v>1</v>
      </c>
      <c r="H63" s="56">
        <v>0.5</v>
      </c>
      <c r="I63" s="56">
        <v>0.5</v>
      </c>
      <c r="J63" s="37"/>
      <c r="K63" s="37"/>
      <c r="L63" s="36" t="s">
        <v>163</v>
      </c>
      <c r="M63" s="37" t="s">
        <v>30</v>
      </c>
      <c r="N63" s="103" t="s">
        <v>461</v>
      </c>
    </row>
    <row r="64" spans="1:14" s="54" customFormat="1" ht="106.2" customHeight="1" x14ac:dyDescent="0.3">
      <c r="A64" s="66" t="s">
        <v>274</v>
      </c>
      <c r="B64" s="115" t="s">
        <v>362</v>
      </c>
      <c r="C64" s="41" t="s">
        <v>149</v>
      </c>
      <c r="D64" s="31" t="s">
        <v>93</v>
      </c>
      <c r="E64" s="42" t="s">
        <v>19</v>
      </c>
      <c r="F64" s="43">
        <v>500</v>
      </c>
      <c r="G64" s="97">
        <v>1</v>
      </c>
      <c r="H64" s="56">
        <v>0.5</v>
      </c>
      <c r="I64" s="56">
        <v>0.5</v>
      </c>
      <c r="J64" s="56"/>
      <c r="K64" s="56"/>
      <c r="L64" s="99" t="s">
        <v>163</v>
      </c>
      <c r="M64" s="102" t="s">
        <v>30</v>
      </c>
      <c r="N64" s="6" t="s">
        <v>301</v>
      </c>
    </row>
    <row r="65" spans="1:14" ht="142.80000000000001" customHeight="1" x14ac:dyDescent="0.3">
      <c r="A65" s="66" t="s">
        <v>275</v>
      </c>
      <c r="B65" s="115" t="s">
        <v>363</v>
      </c>
      <c r="C65" s="41" t="s">
        <v>132</v>
      </c>
      <c r="D65" s="31" t="s">
        <v>217</v>
      </c>
      <c r="E65" s="42" t="s">
        <v>19</v>
      </c>
      <c r="F65" s="43">
        <v>1000</v>
      </c>
      <c r="G65" s="44">
        <v>6</v>
      </c>
      <c r="H65" s="34">
        <v>2</v>
      </c>
      <c r="I65" s="34">
        <v>1</v>
      </c>
      <c r="J65" s="33">
        <v>1</v>
      </c>
      <c r="K65" s="33">
        <v>2</v>
      </c>
      <c r="L65" s="32" t="s">
        <v>214</v>
      </c>
      <c r="M65" s="33" t="s">
        <v>82</v>
      </c>
      <c r="N65" s="6" t="s">
        <v>442</v>
      </c>
    </row>
    <row r="66" spans="1:14" ht="97.2" customHeight="1" x14ac:dyDescent="0.3">
      <c r="A66" s="66" t="s">
        <v>276</v>
      </c>
      <c r="B66" s="115" t="s">
        <v>364</v>
      </c>
      <c r="C66" s="41" t="s">
        <v>132</v>
      </c>
      <c r="D66" s="31" t="s">
        <v>218</v>
      </c>
      <c r="E66" s="42" t="s">
        <v>19</v>
      </c>
      <c r="F66" s="43">
        <v>500</v>
      </c>
      <c r="G66" s="44">
        <v>1</v>
      </c>
      <c r="H66" s="34">
        <v>1</v>
      </c>
      <c r="I66" s="34"/>
      <c r="J66" s="33"/>
      <c r="K66" s="33"/>
      <c r="L66" s="32" t="s">
        <v>189</v>
      </c>
      <c r="M66" s="33" t="s">
        <v>82</v>
      </c>
      <c r="N66" s="6" t="s">
        <v>447</v>
      </c>
    </row>
    <row r="67" spans="1:14" ht="78" customHeight="1" thickBot="1" x14ac:dyDescent="0.35">
      <c r="A67" s="66" t="s">
        <v>277</v>
      </c>
      <c r="B67" s="115" t="s">
        <v>365</v>
      </c>
      <c r="C67" s="41" t="s">
        <v>132</v>
      </c>
      <c r="D67" s="31" t="s">
        <v>219</v>
      </c>
      <c r="E67" s="42" t="s">
        <v>19</v>
      </c>
      <c r="F67" s="43">
        <v>500</v>
      </c>
      <c r="G67" s="44">
        <v>2</v>
      </c>
      <c r="H67" s="34"/>
      <c r="I67" s="34">
        <v>1</v>
      </c>
      <c r="J67" s="33"/>
      <c r="K67" s="33">
        <v>1</v>
      </c>
      <c r="L67" s="32" t="s">
        <v>189</v>
      </c>
      <c r="M67" s="33" t="s">
        <v>82</v>
      </c>
      <c r="N67" s="6" t="s">
        <v>447</v>
      </c>
    </row>
    <row r="68" spans="1:14" ht="125.4" customHeight="1" thickBot="1" x14ac:dyDescent="0.35">
      <c r="A68" s="66" t="s">
        <v>278</v>
      </c>
      <c r="B68" s="117" t="s">
        <v>366</v>
      </c>
      <c r="C68" s="49" t="s">
        <v>246</v>
      </c>
      <c r="D68" s="51" t="s">
        <v>219</v>
      </c>
      <c r="E68" s="42" t="s">
        <v>19</v>
      </c>
      <c r="F68" s="43">
        <v>500</v>
      </c>
      <c r="G68" s="105">
        <v>1</v>
      </c>
      <c r="H68" s="65">
        <v>0.25</v>
      </c>
      <c r="I68" s="65">
        <v>0.25</v>
      </c>
      <c r="J68" s="106">
        <v>0.25</v>
      </c>
      <c r="K68" s="106">
        <v>0.25</v>
      </c>
      <c r="L68" s="36" t="s">
        <v>247</v>
      </c>
      <c r="M68" s="37" t="s">
        <v>30</v>
      </c>
      <c r="N68" s="6" t="s">
        <v>448</v>
      </c>
    </row>
    <row r="69" spans="1:14" ht="78" customHeight="1" x14ac:dyDescent="0.3">
      <c r="A69" s="66" t="s">
        <v>279</v>
      </c>
      <c r="B69" s="77" t="s">
        <v>367</v>
      </c>
      <c r="C69" s="41" t="s">
        <v>223</v>
      </c>
      <c r="D69" s="31" t="s">
        <v>220</v>
      </c>
      <c r="E69" s="42" t="s">
        <v>19</v>
      </c>
      <c r="F69" s="43">
        <v>500</v>
      </c>
      <c r="G69" s="44">
        <v>4</v>
      </c>
      <c r="H69" s="34">
        <v>0</v>
      </c>
      <c r="I69" s="34">
        <v>1</v>
      </c>
      <c r="J69" s="33">
        <v>1</v>
      </c>
      <c r="K69" s="33">
        <v>2</v>
      </c>
      <c r="L69" s="32" t="s">
        <v>222</v>
      </c>
      <c r="M69" s="33" t="s">
        <v>82</v>
      </c>
      <c r="N69" s="6" t="s">
        <v>443</v>
      </c>
    </row>
    <row r="70" spans="1:14" ht="105.6" customHeight="1" x14ac:dyDescent="0.3">
      <c r="A70" s="66" t="s">
        <v>280</v>
      </c>
      <c r="B70" s="118" t="s">
        <v>368</v>
      </c>
      <c r="C70" s="41" t="s">
        <v>223</v>
      </c>
      <c r="D70" s="31" t="s">
        <v>221</v>
      </c>
      <c r="E70" s="42" t="s">
        <v>19</v>
      </c>
      <c r="F70" s="43">
        <v>500</v>
      </c>
      <c r="G70" s="44">
        <v>4</v>
      </c>
      <c r="H70" s="34">
        <v>0</v>
      </c>
      <c r="I70" s="34">
        <v>1</v>
      </c>
      <c r="J70" s="33">
        <v>1</v>
      </c>
      <c r="K70" s="33">
        <v>2</v>
      </c>
      <c r="L70" s="32" t="s">
        <v>222</v>
      </c>
      <c r="M70" s="33" t="s">
        <v>82</v>
      </c>
      <c r="N70" s="6" t="s">
        <v>443</v>
      </c>
    </row>
    <row r="71" spans="1:14" ht="147.6" customHeight="1" x14ac:dyDescent="0.3">
      <c r="A71" s="66" t="s">
        <v>281</v>
      </c>
      <c r="B71" s="77" t="s">
        <v>369</v>
      </c>
      <c r="C71" s="41" t="s">
        <v>223</v>
      </c>
      <c r="D71" s="31" t="s">
        <v>220</v>
      </c>
      <c r="E71" s="42" t="s">
        <v>19</v>
      </c>
      <c r="F71" s="43">
        <v>500</v>
      </c>
      <c r="G71" s="44">
        <v>4</v>
      </c>
      <c r="H71" s="34">
        <v>0</v>
      </c>
      <c r="I71" s="34">
        <v>1</v>
      </c>
      <c r="J71" s="33">
        <v>1</v>
      </c>
      <c r="K71" s="33">
        <v>2</v>
      </c>
      <c r="L71" s="32" t="s">
        <v>224</v>
      </c>
      <c r="M71" s="33" t="s">
        <v>82</v>
      </c>
      <c r="N71" s="6" t="s">
        <v>444</v>
      </c>
    </row>
    <row r="72" spans="1:14" ht="142.19999999999999" customHeight="1" x14ac:dyDescent="0.3">
      <c r="A72" s="66" t="s">
        <v>282</v>
      </c>
      <c r="B72" s="77" t="s">
        <v>370</v>
      </c>
      <c r="C72" s="41" t="s">
        <v>223</v>
      </c>
      <c r="D72" s="31" t="s">
        <v>221</v>
      </c>
      <c r="E72" s="42" t="s">
        <v>19</v>
      </c>
      <c r="F72" s="43">
        <v>500</v>
      </c>
      <c r="G72" s="44">
        <v>4</v>
      </c>
      <c r="H72" s="34">
        <v>0</v>
      </c>
      <c r="I72" s="34">
        <v>1</v>
      </c>
      <c r="J72" s="33">
        <v>1</v>
      </c>
      <c r="K72" s="33">
        <v>2</v>
      </c>
      <c r="L72" s="32" t="s">
        <v>224</v>
      </c>
      <c r="M72" s="33" t="s">
        <v>82</v>
      </c>
      <c r="N72" s="6" t="s">
        <v>444</v>
      </c>
    </row>
    <row r="73" spans="1:14" ht="142.19999999999999" customHeight="1" x14ac:dyDescent="0.3">
      <c r="A73" s="66" t="s">
        <v>283</v>
      </c>
      <c r="B73" s="119" t="s">
        <v>371</v>
      </c>
      <c r="C73" s="49" t="s">
        <v>251</v>
      </c>
      <c r="D73" s="51" t="s">
        <v>221</v>
      </c>
      <c r="E73" s="42" t="s">
        <v>19</v>
      </c>
      <c r="F73" s="43">
        <v>1000</v>
      </c>
      <c r="G73" s="97">
        <v>1</v>
      </c>
      <c r="H73" s="56">
        <v>0.25</v>
      </c>
      <c r="I73" s="56">
        <v>0.25</v>
      </c>
      <c r="J73" s="56">
        <v>0.25</v>
      </c>
      <c r="K73" s="56">
        <v>0.25</v>
      </c>
      <c r="L73" s="36" t="s">
        <v>104</v>
      </c>
      <c r="M73" s="37" t="s">
        <v>30</v>
      </c>
      <c r="N73" s="6" t="s">
        <v>446</v>
      </c>
    </row>
    <row r="74" spans="1:14" ht="128.4" customHeight="1" x14ac:dyDescent="0.3">
      <c r="A74" s="66" t="s">
        <v>284</v>
      </c>
      <c r="B74" s="77" t="s">
        <v>372</v>
      </c>
      <c r="C74" s="41" t="s">
        <v>238</v>
      </c>
      <c r="D74" s="31" t="s">
        <v>237</v>
      </c>
      <c r="E74" s="42" t="s">
        <v>19</v>
      </c>
      <c r="F74" s="43">
        <v>500</v>
      </c>
      <c r="G74" s="97">
        <v>1</v>
      </c>
      <c r="H74" s="56">
        <v>0.5</v>
      </c>
      <c r="I74" s="56">
        <v>0.5</v>
      </c>
      <c r="J74" s="33"/>
      <c r="K74" s="33"/>
      <c r="L74" s="41" t="s">
        <v>104</v>
      </c>
      <c r="M74" s="33" t="s">
        <v>30</v>
      </c>
      <c r="N74" s="6" t="s">
        <v>421</v>
      </c>
    </row>
    <row r="75" spans="1:14" ht="128.4" customHeight="1" x14ac:dyDescent="0.3">
      <c r="A75" s="66" t="s">
        <v>285</v>
      </c>
      <c r="B75" s="77" t="s">
        <v>422</v>
      </c>
      <c r="C75" s="103" t="s">
        <v>425</v>
      </c>
      <c r="D75" s="100" t="s">
        <v>237</v>
      </c>
      <c r="E75" s="42" t="s">
        <v>426</v>
      </c>
      <c r="F75" s="101">
        <v>7000</v>
      </c>
      <c r="G75" s="97">
        <v>1</v>
      </c>
      <c r="H75" s="56">
        <v>1</v>
      </c>
      <c r="I75" s="56"/>
      <c r="J75" s="102"/>
      <c r="K75" s="102"/>
      <c r="L75" s="103" t="s">
        <v>427</v>
      </c>
      <c r="M75" s="102" t="s">
        <v>30</v>
      </c>
      <c r="N75" s="6" t="s">
        <v>436</v>
      </c>
    </row>
    <row r="76" spans="1:14" ht="128.4" customHeight="1" x14ac:dyDescent="0.3">
      <c r="A76" s="66" t="s">
        <v>287</v>
      </c>
      <c r="B76" s="77" t="s">
        <v>440</v>
      </c>
      <c r="C76" s="103" t="s">
        <v>428</v>
      </c>
      <c r="D76" s="100" t="s">
        <v>237</v>
      </c>
      <c r="E76" s="42" t="s">
        <v>19</v>
      </c>
      <c r="F76" s="101">
        <v>500</v>
      </c>
      <c r="G76" s="97">
        <v>1</v>
      </c>
      <c r="H76" s="56"/>
      <c r="I76" s="56"/>
      <c r="J76" s="102"/>
      <c r="K76" s="56">
        <v>1</v>
      </c>
      <c r="L76" s="103" t="s">
        <v>441</v>
      </c>
      <c r="M76" s="102" t="s">
        <v>30</v>
      </c>
      <c r="N76" s="6" t="s">
        <v>437</v>
      </c>
    </row>
    <row r="77" spans="1:14" ht="98.4" customHeight="1" x14ac:dyDescent="0.3">
      <c r="A77" s="66" t="s">
        <v>288</v>
      </c>
      <c r="B77" s="77" t="s">
        <v>424</v>
      </c>
      <c r="C77" s="41" t="s">
        <v>239</v>
      </c>
      <c r="D77" s="31" t="s">
        <v>237</v>
      </c>
      <c r="E77" s="42" t="s">
        <v>19</v>
      </c>
      <c r="F77" s="43">
        <v>500</v>
      </c>
      <c r="G77" s="97">
        <v>1</v>
      </c>
      <c r="H77" s="56">
        <v>0.25</v>
      </c>
      <c r="I77" s="56">
        <v>0.25</v>
      </c>
      <c r="J77" s="56">
        <v>0.25</v>
      </c>
      <c r="K77" s="56">
        <v>0.25</v>
      </c>
      <c r="L77" s="41" t="s">
        <v>240</v>
      </c>
      <c r="M77" s="33" t="s">
        <v>30</v>
      </c>
      <c r="N77" s="6" t="s">
        <v>429</v>
      </c>
    </row>
    <row r="78" spans="1:14" ht="98.4" customHeight="1" x14ac:dyDescent="0.3">
      <c r="A78" s="66" t="s">
        <v>289</v>
      </c>
      <c r="B78" s="77" t="s">
        <v>373</v>
      </c>
      <c r="C78" s="49" t="s">
        <v>244</v>
      </c>
      <c r="D78" s="51" t="s">
        <v>423</v>
      </c>
      <c r="E78" s="42" t="s">
        <v>19</v>
      </c>
      <c r="F78" s="43">
        <v>500</v>
      </c>
      <c r="G78" s="44">
        <v>24</v>
      </c>
      <c r="H78" s="104"/>
      <c r="I78" s="52">
        <v>9</v>
      </c>
      <c r="J78" s="52">
        <v>6</v>
      </c>
      <c r="K78" s="52">
        <v>9</v>
      </c>
      <c r="L78" s="49" t="s">
        <v>245</v>
      </c>
      <c r="M78" s="37" t="s">
        <v>82</v>
      </c>
      <c r="N78" s="6" t="s">
        <v>455</v>
      </c>
    </row>
    <row r="79" spans="1:14" ht="219.6" customHeight="1" x14ac:dyDescent="0.3">
      <c r="A79" s="66" t="s">
        <v>295</v>
      </c>
      <c r="B79" s="120" t="s">
        <v>374</v>
      </c>
      <c r="C79" s="41" t="s">
        <v>160</v>
      </c>
      <c r="D79" s="59" t="s">
        <v>159</v>
      </c>
      <c r="E79" s="41" t="s">
        <v>19</v>
      </c>
      <c r="F79" s="60">
        <v>3000</v>
      </c>
      <c r="G79" s="62">
        <v>1</v>
      </c>
      <c r="H79" s="62">
        <v>0.25</v>
      </c>
      <c r="I79" s="62">
        <v>0.25</v>
      </c>
      <c r="J79" s="62">
        <v>0.25</v>
      </c>
      <c r="K79" s="62">
        <v>0.25</v>
      </c>
      <c r="L79" s="41" t="s">
        <v>104</v>
      </c>
      <c r="M79" s="55" t="s">
        <v>30</v>
      </c>
      <c r="N79" s="6" t="s">
        <v>454</v>
      </c>
    </row>
    <row r="80" spans="1:14" ht="93.6" customHeight="1" x14ac:dyDescent="0.3">
      <c r="A80" s="66" t="s">
        <v>450</v>
      </c>
      <c r="B80" s="59" t="s">
        <v>375</v>
      </c>
      <c r="C80" s="41" t="s">
        <v>462</v>
      </c>
      <c r="D80" s="59" t="s">
        <v>159</v>
      </c>
      <c r="E80" s="41" t="s">
        <v>19</v>
      </c>
      <c r="F80" s="60">
        <v>500</v>
      </c>
      <c r="G80" s="61">
        <v>2</v>
      </c>
      <c r="H80" s="63"/>
      <c r="I80" s="61">
        <v>1</v>
      </c>
      <c r="J80" s="63"/>
      <c r="K80" s="61">
        <v>1</v>
      </c>
      <c r="L80" s="41" t="s">
        <v>162</v>
      </c>
      <c r="M80" s="55" t="s">
        <v>82</v>
      </c>
      <c r="N80" s="6" t="s">
        <v>463</v>
      </c>
    </row>
    <row r="81" spans="1:14" ht="93.6" customHeight="1" x14ac:dyDescent="0.3">
      <c r="A81" s="66" t="s">
        <v>451</v>
      </c>
      <c r="B81" s="59" t="s">
        <v>464</v>
      </c>
      <c r="C81" s="141" t="s">
        <v>249</v>
      </c>
      <c r="D81" s="59" t="s">
        <v>248</v>
      </c>
      <c r="E81" s="141" t="s">
        <v>19</v>
      </c>
      <c r="F81" s="142">
        <v>500</v>
      </c>
      <c r="G81" s="143">
        <v>1</v>
      </c>
      <c r="H81" s="108">
        <v>0.5</v>
      </c>
      <c r="I81" s="108">
        <v>0.5</v>
      </c>
      <c r="J81" s="63"/>
      <c r="K81" s="143"/>
      <c r="L81" s="141" t="s">
        <v>163</v>
      </c>
      <c r="M81" s="55" t="s">
        <v>30</v>
      </c>
      <c r="N81" s="6" t="s">
        <v>465</v>
      </c>
    </row>
    <row r="82" spans="1:14" ht="15.6" x14ac:dyDescent="0.3">
      <c r="A82" s="213" t="s">
        <v>518</v>
      </c>
      <c r="B82" s="214"/>
      <c r="C82" s="163"/>
      <c r="D82" s="164"/>
      <c r="E82" s="164"/>
      <c r="F82" s="165">
        <f>SUM(F10:F81)</f>
        <v>1459500</v>
      </c>
      <c r="G82" s="164"/>
      <c r="H82" s="164"/>
      <c r="I82" s="164"/>
      <c r="J82" s="164"/>
      <c r="K82" s="164"/>
      <c r="L82" s="164"/>
      <c r="M82" s="164"/>
      <c r="N82" s="164"/>
    </row>
    <row r="83" spans="1:14" ht="23.4" customHeight="1" x14ac:dyDescent="0.3">
      <c r="A83" s="212" t="s">
        <v>97</v>
      </c>
      <c r="B83" s="212"/>
      <c r="C83" s="159" t="s">
        <v>99</v>
      </c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88"/>
    </row>
    <row r="84" spans="1:14" ht="30" x14ac:dyDescent="0.3">
      <c r="A84" s="297" t="s">
        <v>53</v>
      </c>
      <c r="B84" s="277" t="s">
        <v>376</v>
      </c>
      <c r="C84" s="6" t="s">
        <v>26</v>
      </c>
      <c r="D84" s="253" t="s">
        <v>215</v>
      </c>
      <c r="E84" s="253" t="s">
        <v>23</v>
      </c>
      <c r="F84" s="291">
        <v>15000</v>
      </c>
      <c r="G84" s="294">
        <v>1</v>
      </c>
      <c r="H84" s="35"/>
      <c r="I84" s="10">
        <v>1</v>
      </c>
      <c r="J84" s="10"/>
      <c r="K84" s="10"/>
      <c r="L84" s="253" t="s">
        <v>57</v>
      </c>
      <c r="M84" s="255" t="s">
        <v>30</v>
      </c>
      <c r="N84" s="253" t="s">
        <v>236</v>
      </c>
    </row>
    <row r="85" spans="1:14" ht="15.75" customHeight="1" x14ac:dyDescent="0.3">
      <c r="A85" s="298"/>
      <c r="B85" s="278"/>
      <c r="C85" s="6" t="s">
        <v>27</v>
      </c>
      <c r="D85" s="254"/>
      <c r="E85" s="256"/>
      <c r="F85" s="292"/>
      <c r="G85" s="295"/>
      <c r="H85" s="35"/>
      <c r="I85" s="10"/>
      <c r="J85" s="10">
        <v>1</v>
      </c>
      <c r="K85" s="10"/>
      <c r="L85" s="256"/>
      <c r="M85" s="256"/>
      <c r="N85" s="254"/>
    </row>
    <row r="86" spans="1:14" ht="30" x14ac:dyDescent="0.3">
      <c r="A86" s="298"/>
      <c r="B86" s="278"/>
      <c r="C86" s="6" t="s">
        <v>56</v>
      </c>
      <c r="D86" s="254"/>
      <c r="E86" s="256"/>
      <c r="F86" s="292"/>
      <c r="G86" s="295"/>
      <c r="H86" s="35"/>
      <c r="I86" s="10"/>
      <c r="J86" s="10">
        <v>1</v>
      </c>
      <c r="K86" s="10"/>
      <c r="L86" s="256"/>
      <c r="M86" s="256"/>
      <c r="N86" s="254"/>
    </row>
    <row r="87" spans="1:14" ht="58.8" customHeight="1" x14ac:dyDescent="0.3">
      <c r="A87" s="299"/>
      <c r="B87" s="279"/>
      <c r="C87" s="41" t="s">
        <v>32</v>
      </c>
      <c r="D87" s="289"/>
      <c r="E87" s="290"/>
      <c r="F87" s="293"/>
      <c r="G87" s="296"/>
      <c r="H87" s="35"/>
      <c r="I87" s="10"/>
      <c r="J87" s="10"/>
      <c r="K87" s="10">
        <v>1</v>
      </c>
      <c r="L87" s="290"/>
      <c r="M87" s="290"/>
      <c r="N87" s="289"/>
    </row>
    <row r="88" spans="1:14" ht="105" x14ac:dyDescent="0.3">
      <c r="A88" s="45" t="s">
        <v>54</v>
      </c>
      <c r="B88" s="5" t="s">
        <v>377</v>
      </c>
      <c r="C88" s="41" t="s">
        <v>106</v>
      </c>
      <c r="D88" s="6" t="s">
        <v>51</v>
      </c>
      <c r="E88" s="6" t="s">
        <v>23</v>
      </c>
      <c r="F88" s="24">
        <v>15500</v>
      </c>
      <c r="G88" s="48">
        <v>18</v>
      </c>
      <c r="H88" s="27">
        <v>3</v>
      </c>
      <c r="I88" s="27">
        <v>6</v>
      </c>
      <c r="J88" s="27">
        <v>3</v>
      </c>
      <c r="K88" s="27">
        <v>6</v>
      </c>
      <c r="L88" s="6" t="s">
        <v>111</v>
      </c>
      <c r="M88" s="4" t="s">
        <v>82</v>
      </c>
      <c r="N88" s="6" t="s">
        <v>449</v>
      </c>
    </row>
    <row r="89" spans="1:14" ht="27" customHeight="1" x14ac:dyDescent="0.3">
      <c r="A89" s="266" t="s">
        <v>172</v>
      </c>
      <c r="B89" s="247" t="s">
        <v>378</v>
      </c>
      <c r="C89" s="232" t="s">
        <v>216</v>
      </c>
      <c r="D89" s="269" t="s">
        <v>92</v>
      </c>
      <c r="E89" s="269" t="s">
        <v>23</v>
      </c>
      <c r="F89" s="270">
        <v>7000</v>
      </c>
      <c r="G89" s="271">
        <v>18</v>
      </c>
      <c r="H89" s="353">
        <v>6</v>
      </c>
      <c r="I89" s="353">
        <v>6</v>
      </c>
      <c r="J89" s="353">
        <v>6</v>
      </c>
      <c r="K89" s="361"/>
      <c r="L89" s="232" t="s">
        <v>250</v>
      </c>
      <c r="M89" s="235" t="s">
        <v>82</v>
      </c>
      <c r="N89" s="253" t="s">
        <v>445</v>
      </c>
    </row>
    <row r="90" spans="1:14" x14ac:dyDescent="0.3">
      <c r="A90" s="267"/>
      <c r="B90" s="248"/>
      <c r="C90" s="233"/>
      <c r="D90" s="269"/>
      <c r="E90" s="269"/>
      <c r="F90" s="270"/>
      <c r="G90" s="271"/>
      <c r="H90" s="354"/>
      <c r="I90" s="354"/>
      <c r="J90" s="354"/>
      <c r="K90" s="362"/>
      <c r="L90" s="233"/>
      <c r="M90" s="236"/>
      <c r="N90" s="254"/>
    </row>
    <row r="91" spans="1:14" ht="55.8" customHeight="1" x14ac:dyDescent="0.3">
      <c r="A91" s="268"/>
      <c r="B91" s="249"/>
      <c r="C91" s="234"/>
      <c r="D91" s="269"/>
      <c r="E91" s="269"/>
      <c r="F91" s="270"/>
      <c r="G91" s="271"/>
      <c r="H91" s="355"/>
      <c r="I91" s="355"/>
      <c r="J91" s="355"/>
      <c r="K91" s="363"/>
      <c r="L91" s="234"/>
      <c r="M91" s="237"/>
      <c r="N91" s="289"/>
    </row>
    <row r="92" spans="1:14" ht="26.4" customHeight="1" x14ac:dyDescent="0.3">
      <c r="A92" s="266" t="s">
        <v>173</v>
      </c>
      <c r="B92" s="247" t="s">
        <v>379</v>
      </c>
      <c r="C92" s="232" t="s">
        <v>216</v>
      </c>
      <c r="D92" s="269" t="s">
        <v>252</v>
      </c>
      <c r="E92" s="269" t="s">
        <v>23</v>
      </c>
      <c r="F92" s="270">
        <v>7000</v>
      </c>
      <c r="G92" s="271">
        <v>4</v>
      </c>
      <c r="H92" s="353">
        <v>1</v>
      </c>
      <c r="I92" s="353">
        <v>1</v>
      </c>
      <c r="J92" s="353">
        <v>1</v>
      </c>
      <c r="K92" s="353">
        <v>1</v>
      </c>
      <c r="L92" s="232" t="s">
        <v>250</v>
      </c>
      <c r="M92" s="235" t="s">
        <v>82</v>
      </c>
      <c r="N92" s="253" t="s">
        <v>445</v>
      </c>
    </row>
    <row r="93" spans="1:14" ht="82.2" customHeight="1" x14ac:dyDescent="0.3">
      <c r="A93" s="267"/>
      <c r="B93" s="248"/>
      <c r="C93" s="233"/>
      <c r="D93" s="269"/>
      <c r="E93" s="269"/>
      <c r="F93" s="270"/>
      <c r="G93" s="271"/>
      <c r="H93" s="354"/>
      <c r="I93" s="354"/>
      <c r="J93" s="354"/>
      <c r="K93" s="354"/>
      <c r="L93" s="233"/>
      <c r="M93" s="236"/>
      <c r="N93" s="254"/>
    </row>
    <row r="94" spans="1:14" ht="9.6" hidden="1" customHeight="1" x14ac:dyDescent="0.3">
      <c r="A94" s="268"/>
      <c r="B94" s="249"/>
      <c r="C94" s="234"/>
      <c r="D94" s="269"/>
      <c r="E94" s="269"/>
      <c r="F94" s="270"/>
      <c r="G94" s="271"/>
      <c r="H94" s="355"/>
      <c r="I94" s="355"/>
      <c r="J94" s="355"/>
      <c r="K94" s="355"/>
      <c r="L94" s="234"/>
      <c r="M94" s="237"/>
      <c r="N94" s="289"/>
    </row>
    <row r="95" spans="1:14" ht="15.6" x14ac:dyDescent="0.3">
      <c r="A95" s="213" t="s">
        <v>518</v>
      </c>
      <c r="B95" s="214"/>
      <c r="C95" s="166"/>
      <c r="D95" s="167"/>
      <c r="E95" s="167"/>
      <c r="F95" s="168">
        <f>SUM(F84:F94)</f>
        <v>44500</v>
      </c>
      <c r="G95" s="169"/>
      <c r="H95" s="169"/>
      <c r="I95" s="169"/>
      <c r="J95" s="169"/>
      <c r="K95" s="169"/>
      <c r="L95" s="167"/>
      <c r="M95" s="170"/>
      <c r="N95" s="171"/>
    </row>
    <row r="96" spans="1:14" ht="29.4" customHeight="1" x14ac:dyDescent="0.3">
      <c r="A96" s="328" t="s">
        <v>98</v>
      </c>
      <c r="B96" s="328"/>
      <c r="C96" s="226" t="s">
        <v>211</v>
      </c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8"/>
    </row>
    <row r="97" spans="1:149" ht="45" x14ac:dyDescent="0.3">
      <c r="A97" s="297" t="s">
        <v>58</v>
      </c>
      <c r="B97" s="277" t="s">
        <v>380</v>
      </c>
      <c r="C97" s="6" t="s">
        <v>59</v>
      </c>
      <c r="D97" s="232" t="s">
        <v>290</v>
      </c>
      <c r="E97" s="232" t="s">
        <v>64</v>
      </c>
      <c r="F97" s="250">
        <v>32000</v>
      </c>
      <c r="G97" s="316">
        <v>1</v>
      </c>
      <c r="H97" s="10"/>
      <c r="I97" s="10">
        <v>1</v>
      </c>
      <c r="J97" s="10"/>
      <c r="K97" s="10"/>
      <c r="L97" s="253" t="s">
        <v>105</v>
      </c>
      <c r="M97" s="255" t="s">
        <v>30</v>
      </c>
      <c r="N97" s="253" t="s">
        <v>466</v>
      </c>
    </row>
    <row r="98" spans="1:149" ht="60" x14ac:dyDescent="0.3">
      <c r="A98" s="298"/>
      <c r="B98" s="278"/>
      <c r="C98" s="6" t="s">
        <v>60</v>
      </c>
      <c r="D98" s="233"/>
      <c r="E98" s="233"/>
      <c r="F98" s="251"/>
      <c r="G98" s="317"/>
      <c r="H98" s="10"/>
      <c r="I98" s="10"/>
      <c r="J98" s="10">
        <v>1</v>
      </c>
      <c r="K98" s="10"/>
      <c r="L98" s="254"/>
      <c r="M98" s="256"/>
      <c r="N98" s="254"/>
    </row>
    <row r="99" spans="1:149" ht="60" x14ac:dyDescent="0.3">
      <c r="A99" s="298"/>
      <c r="B99" s="278"/>
      <c r="C99" s="6" t="s">
        <v>61</v>
      </c>
      <c r="D99" s="233"/>
      <c r="E99" s="233"/>
      <c r="F99" s="251"/>
      <c r="G99" s="317"/>
      <c r="H99" s="10"/>
      <c r="I99" s="10"/>
      <c r="J99" s="10">
        <v>1</v>
      </c>
      <c r="K99" s="10"/>
      <c r="L99" s="254"/>
      <c r="M99" s="256"/>
      <c r="N99" s="254"/>
    </row>
    <row r="100" spans="1:149" ht="30" x14ac:dyDescent="0.3">
      <c r="A100" s="299"/>
      <c r="B100" s="279"/>
      <c r="C100" s="17" t="s">
        <v>62</v>
      </c>
      <c r="D100" s="233"/>
      <c r="E100" s="233"/>
      <c r="F100" s="251"/>
      <c r="G100" s="317"/>
      <c r="H100" s="22"/>
      <c r="I100" s="22"/>
      <c r="J100" s="22"/>
      <c r="K100" s="22">
        <v>1</v>
      </c>
      <c r="L100" s="254"/>
      <c r="M100" s="256"/>
      <c r="N100" s="254"/>
    </row>
    <row r="101" spans="1:149" ht="15.6" x14ac:dyDescent="0.3">
      <c r="A101" s="217" t="s">
        <v>518</v>
      </c>
      <c r="B101" s="239"/>
      <c r="C101" s="172"/>
      <c r="D101" s="167"/>
      <c r="E101" s="167"/>
      <c r="F101" s="168">
        <f>SUM(F97)</f>
        <v>32000</v>
      </c>
      <c r="G101" s="173"/>
      <c r="H101" s="174"/>
      <c r="I101" s="174"/>
      <c r="J101" s="174"/>
      <c r="K101" s="174"/>
      <c r="L101" s="175"/>
      <c r="M101" s="176"/>
      <c r="N101" s="171"/>
    </row>
    <row r="102" spans="1:149" ht="15.6" customHeight="1" x14ac:dyDescent="0.3">
      <c r="A102" s="349" t="s">
        <v>100</v>
      </c>
      <c r="B102" s="350"/>
      <c r="C102" s="346" t="s">
        <v>169</v>
      </c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83"/>
    </row>
    <row r="103" spans="1:149" s="19" customFormat="1" ht="103.8" customHeight="1" x14ac:dyDescent="0.3">
      <c r="A103" s="74" t="s">
        <v>95</v>
      </c>
      <c r="B103" s="75" t="s">
        <v>381</v>
      </c>
      <c r="C103" s="89" t="s">
        <v>170</v>
      </c>
      <c r="D103" s="89" t="s">
        <v>167</v>
      </c>
      <c r="E103" s="89" t="s">
        <v>19</v>
      </c>
      <c r="F103" s="90">
        <v>1873754.68</v>
      </c>
      <c r="G103" s="91">
        <v>1</v>
      </c>
      <c r="H103" s="92">
        <v>0.75</v>
      </c>
      <c r="I103" s="92">
        <v>0.08</v>
      </c>
      <c r="J103" s="92">
        <v>7.0000000000000007E-2</v>
      </c>
      <c r="K103" s="92">
        <v>0.1</v>
      </c>
      <c r="L103" s="89" t="s">
        <v>383</v>
      </c>
      <c r="M103" s="89" t="s">
        <v>30</v>
      </c>
      <c r="N103" s="6" t="s">
        <v>467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</row>
    <row r="104" spans="1:149" s="19" customFormat="1" ht="103.8" customHeight="1" x14ac:dyDescent="0.3">
      <c r="A104" s="66" t="s">
        <v>174</v>
      </c>
      <c r="B104" s="67" t="s">
        <v>382</v>
      </c>
      <c r="C104" s="67" t="s">
        <v>170</v>
      </c>
      <c r="D104" s="67" t="s">
        <v>167</v>
      </c>
      <c r="E104" s="67" t="s">
        <v>19</v>
      </c>
      <c r="F104" s="69">
        <v>1321381.6000000001</v>
      </c>
      <c r="G104" s="68">
        <v>1</v>
      </c>
      <c r="H104" s="71">
        <v>0.2</v>
      </c>
      <c r="I104" s="71">
        <v>0.47</v>
      </c>
      <c r="J104" s="71">
        <v>0.33</v>
      </c>
      <c r="K104" s="71"/>
      <c r="L104" s="67" t="s">
        <v>384</v>
      </c>
      <c r="M104" s="67" t="s">
        <v>30</v>
      </c>
      <c r="N104" s="6" t="s">
        <v>468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</row>
    <row r="105" spans="1:149" s="70" customFormat="1" ht="103.8" customHeight="1" x14ac:dyDescent="0.3">
      <c r="A105" s="66" t="s">
        <v>175</v>
      </c>
      <c r="B105" s="67" t="s">
        <v>469</v>
      </c>
      <c r="C105" s="67" t="s">
        <v>170</v>
      </c>
      <c r="D105" s="67" t="s">
        <v>167</v>
      </c>
      <c r="E105" s="67" t="s">
        <v>19</v>
      </c>
      <c r="F105" s="69">
        <v>407044</v>
      </c>
      <c r="G105" s="68">
        <v>1</v>
      </c>
      <c r="H105" s="71"/>
      <c r="I105" s="71"/>
      <c r="J105" s="71">
        <v>1</v>
      </c>
      <c r="K105" s="71"/>
      <c r="L105" s="67" t="s">
        <v>385</v>
      </c>
      <c r="M105" s="67" t="s">
        <v>30</v>
      </c>
      <c r="N105" s="98" t="s">
        <v>470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149" s="161" customFormat="1" ht="15.6" x14ac:dyDescent="0.3">
      <c r="A106" s="213" t="s">
        <v>518</v>
      </c>
      <c r="B106" s="214"/>
      <c r="C106" s="166"/>
      <c r="D106" s="167"/>
      <c r="E106" s="167"/>
      <c r="F106" s="177">
        <f>SUM(F103:F105)</f>
        <v>3602180.2800000003</v>
      </c>
      <c r="G106" s="178"/>
      <c r="H106" s="179"/>
      <c r="I106" s="179"/>
      <c r="J106" s="179"/>
      <c r="K106" s="179"/>
      <c r="L106" s="167"/>
      <c r="M106" s="167"/>
      <c r="N106" s="180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149" ht="15.6" customHeight="1" x14ac:dyDescent="0.3">
      <c r="A107" s="333" t="s">
        <v>176</v>
      </c>
      <c r="B107" s="334"/>
      <c r="C107" s="226" t="s">
        <v>116</v>
      </c>
      <c r="D107" s="227"/>
      <c r="E107" s="227"/>
      <c r="F107" s="227"/>
      <c r="G107" s="227"/>
      <c r="H107" s="227"/>
      <c r="I107" s="227"/>
      <c r="J107" s="227"/>
      <c r="K107" s="227"/>
      <c r="L107" s="227"/>
      <c r="M107" s="227"/>
      <c r="N107" s="83"/>
    </row>
    <row r="108" spans="1:149" ht="30" x14ac:dyDescent="0.3">
      <c r="A108" s="335" t="s">
        <v>107</v>
      </c>
      <c r="B108" s="263" t="s">
        <v>386</v>
      </c>
      <c r="C108" s="39" t="s">
        <v>22</v>
      </c>
      <c r="D108" s="263" t="s">
        <v>109</v>
      </c>
      <c r="E108" s="263" t="s">
        <v>19</v>
      </c>
      <c r="F108" s="257">
        <v>10000</v>
      </c>
      <c r="G108" s="260">
        <v>1</v>
      </c>
      <c r="H108" s="39"/>
      <c r="I108" s="40">
        <v>1</v>
      </c>
      <c r="J108" s="40"/>
      <c r="K108" s="39"/>
      <c r="L108" s="263" t="s">
        <v>104</v>
      </c>
      <c r="M108" s="263" t="s">
        <v>30</v>
      </c>
      <c r="N108" s="253" t="s">
        <v>471</v>
      </c>
    </row>
    <row r="109" spans="1:149" ht="28.2" customHeight="1" x14ac:dyDescent="0.3">
      <c r="A109" s="336"/>
      <c r="B109" s="264"/>
      <c r="C109" s="39" t="s">
        <v>103</v>
      </c>
      <c r="D109" s="264"/>
      <c r="E109" s="264"/>
      <c r="F109" s="258"/>
      <c r="G109" s="261"/>
      <c r="H109" s="39"/>
      <c r="I109" s="40">
        <v>1</v>
      </c>
      <c r="J109" s="40"/>
      <c r="K109" s="39"/>
      <c r="L109" s="264"/>
      <c r="M109" s="264"/>
      <c r="N109" s="254"/>
    </row>
    <row r="110" spans="1:149" ht="50.4" customHeight="1" x14ac:dyDescent="0.3">
      <c r="A110" s="337"/>
      <c r="B110" s="265"/>
      <c r="C110" s="39" t="s">
        <v>115</v>
      </c>
      <c r="D110" s="265"/>
      <c r="E110" s="265"/>
      <c r="F110" s="259"/>
      <c r="G110" s="262"/>
      <c r="H110" s="38"/>
      <c r="I110" s="40"/>
      <c r="J110" s="40">
        <v>0.5</v>
      </c>
      <c r="K110" s="47">
        <v>0.5</v>
      </c>
      <c r="L110" s="265"/>
      <c r="M110" s="265"/>
      <c r="N110" s="289"/>
    </row>
    <row r="111" spans="1:149" ht="143.4" customHeight="1" x14ac:dyDescent="0.3">
      <c r="A111" s="45" t="s">
        <v>108</v>
      </c>
      <c r="B111" s="39" t="s">
        <v>387</v>
      </c>
      <c r="C111" s="39" t="s">
        <v>177</v>
      </c>
      <c r="D111" s="39" t="s">
        <v>109</v>
      </c>
      <c r="E111" s="39" t="s">
        <v>178</v>
      </c>
      <c r="F111" s="46">
        <v>30000</v>
      </c>
      <c r="G111" s="47">
        <v>1</v>
      </c>
      <c r="H111" s="47"/>
      <c r="I111" s="47">
        <v>0.5</v>
      </c>
      <c r="J111" s="47">
        <v>0.5</v>
      </c>
      <c r="K111" s="47"/>
      <c r="L111" s="39" t="s">
        <v>119</v>
      </c>
      <c r="M111" s="39" t="s">
        <v>30</v>
      </c>
      <c r="N111" s="98" t="s">
        <v>472</v>
      </c>
    </row>
    <row r="112" spans="1:149" ht="15.6" x14ac:dyDescent="0.3">
      <c r="A112" s="217" t="s">
        <v>518</v>
      </c>
      <c r="B112" s="239"/>
      <c r="C112" s="181"/>
      <c r="D112" s="181"/>
      <c r="E112" s="181"/>
      <c r="F112" s="182">
        <f>SUM(F108:F111)</f>
        <v>40000</v>
      </c>
      <c r="G112" s="183"/>
      <c r="H112" s="183"/>
      <c r="I112" s="183"/>
      <c r="J112" s="183"/>
      <c r="K112" s="183"/>
      <c r="L112" s="181"/>
      <c r="M112" s="181"/>
      <c r="N112" s="180"/>
    </row>
    <row r="113" spans="1:14" ht="27" customHeight="1" x14ac:dyDescent="0.3">
      <c r="A113" s="230" t="s">
        <v>179</v>
      </c>
      <c r="B113" s="231"/>
      <c r="C113" s="330" t="s">
        <v>210</v>
      </c>
      <c r="D113" s="330"/>
      <c r="E113" s="330"/>
      <c r="F113" s="330"/>
      <c r="G113" s="330"/>
      <c r="H113" s="330"/>
      <c r="I113" s="330"/>
      <c r="J113" s="330"/>
      <c r="K113" s="330"/>
      <c r="L113" s="330"/>
      <c r="M113" s="330"/>
      <c r="N113" s="83"/>
    </row>
    <row r="114" spans="1:14" ht="78" customHeight="1" x14ac:dyDescent="0.3">
      <c r="A114" s="76" t="s">
        <v>180</v>
      </c>
      <c r="B114" s="116" t="s">
        <v>474</v>
      </c>
      <c r="C114" s="103" t="s">
        <v>249</v>
      </c>
      <c r="D114" s="77" t="s">
        <v>182</v>
      </c>
      <c r="E114" s="39" t="s">
        <v>19</v>
      </c>
      <c r="F114" s="78">
        <v>500</v>
      </c>
      <c r="G114" s="153">
        <v>1</v>
      </c>
      <c r="H114" s="153">
        <v>0.5</v>
      </c>
      <c r="I114" s="153">
        <v>0.5</v>
      </c>
      <c r="J114" s="152"/>
      <c r="K114" s="152"/>
      <c r="L114" s="109"/>
      <c r="M114" s="77" t="s">
        <v>30</v>
      </c>
      <c r="N114" s="77" t="s">
        <v>475</v>
      </c>
    </row>
    <row r="115" spans="1:14" ht="139.80000000000001" customHeight="1" x14ac:dyDescent="0.3">
      <c r="A115" s="76" t="s">
        <v>473</v>
      </c>
      <c r="B115" s="77" t="s">
        <v>388</v>
      </c>
      <c r="C115" s="77" t="s">
        <v>181</v>
      </c>
      <c r="D115" s="77" t="s">
        <v>182</v>
      </c>
      <c r="E115" s="77" t="s">
        <v>68</v>
      </c>
      <c r="F115" s="78">
        <v>10000</v>
      </c>
      <c r="G115" s="80">
        <v>1</v>
      </c>
      <c r="H115" s="79"/>
      <c r="I115" s="80">
        <v>1</v>
      </c>
      <c r="J115" s="79"/>
      <c r="K115" s="79"/>
      <c r="L115" s="77" t="s">
        <v>183</v>
      </c>
      <c r="M115" s="77" t="s">
        <v>82</v>
      </c>
      <c r="N115" s="140" t="s">
        <v>476</v>
      </c>
    </row>
    <row r="116" spans="1:14" ht="15.6" x14ac:dyDescent="0.3">
      <c r="A116" s="217" t="s">
        <v>518</v>
      </c>
      <c r="B116" s="239"/>
      <c r="C116" s="172"/>
      <c r="D116" s="175"/>
      <c r="E116" s="175"/>
      <c r="F116" s="184">
        <f>SUM(F114:F115)</f>
        <v>10500</v>
      </c>
      <c r="G116" s="185"/>
      <c r="H116" s="186"/>
      <c r="I116" s="185"/>
      <c r="J116" s="186"/>
      <c r="K116" s="186"/>
      <c r="L116" s="175"/>
      <c r="M116" s="175"/>
      <c r="N116" s="180"/>
    </row>
    <row r="117" spans="1:14" ht="15.6" x14ac:dyDescent="0.3">
      <c r="A117" s="229" t="s">
        <v>201</v>
      </c>
      <c r="B117" s="229"/>
      <c r="C117" s="226" t="s">
        <v>517</v>
      </c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8"/>
    </row>
    <row r="118" spans="1:14" ht="60" x14ac:dyDescent="0.3">
      <c r="A118" s="154" t="s">
        <v>291</v>
      </c>
      <c r="B118" s="155" t="s">
        <v>509</v>
      </c>
      <c r="C118" s="155" t="s">
        <v>166</v>
      </c>
      <c r="D118" s="155" t="s">
        <v>506</v>
      </c>
      <c r="E118" s="155" t="s">
        <v>19</v>
      </c>
      <c r="F118" s="156">
        <v>500</v>
      </c>
      <c r="G118" s="155">
        <v>1</v>
      </c>
      <c r="H118" s="155"/>
      <c r="I118" s="155"/>
      <c r="J118" s="155">
        <v>1</v>
      </c>
      <c r="K118" s="155"/>
      <c r="L118" s="138" t="s">
        <v>190</v>
      </c>
      <c r="M118" s="155" t="s">
        <v>82</v>
      </c>
      <c r="N118" s="155" t="s">
        <v>516</v>
      </c>
    </row>
    <row r="119" spans="1:14" ht="105" x14ac:dyDescent="0.3">
      <c r="A119" s="154" t="s">
        <v>292</v>
      </c>
      <c r="B119" s="155" t="s">
        <v>510</v>
      </c>
      <c r="C119" s="155" t="s">
        <v>511</v>
      </c>
      <c r="D119" s="155" t="s">
        <v>506</v>
      </c>
      <c r="E119" s="155" t="s">
        <v>512</v>
      </c>
      <c r="F119" s="156">
        <v>4000</v>
      </c>
      <c r="G119" s="155"/>
      <c r="H119" s="155"/>
      <c r="I119" s="155">
        <v>1</v>
      </c>
      <c r="J119" s="155"/>
      <c r="K119" s="155"/>
      <c r="L119" s="155" t="s">
        <v>513</v>
      </c>
      <c r="M119" s="155" t="s">
        <v>82</v>
      </c>
      <c r="N119" s="155" t="s">
        <v>515</v>
      </c>
    </row>
    <row r="120" spans="1:14" ht="60" x14ac:dyDescent="0.3">
      <c r="A120" s="154" t="s">
        <v>293</v>
      </c>
      <c r="B120" s="67" t="s">
        <v>505</v>
      </c>
      <c r="C120" s="67" t="s">
        <v>514</v>
      </c>
      <c r="D120" s="67" t="s">
        <v>506</v>
      </c>
      <c r="E120" s="67" t="s">
        <v>19</v>
      </c>
      <c r="F120" s="84">
        <v>500</v>
      </c>
      <c r="G120" s="157">
        <v>1</v>
      </c>
      <c r="H120" s="71">
        <v>0.25</v>
      </c>
      <c r="I120" s="71">
        <v>0.5</v>
      </c>
      <c r="J120" s="71">
        <v>0.25</v>
      </c>
      <c r="K120" s="158"/>
      <c r="L120" s="67" t="s">
        <v>507</v>
      </c>
      <c r="M120" s="67" t="s">
        <v>30</v>
      </c>
      <c r="N120" s="141" t="s">
        <v>508</v>
      </c>
    </row>
    <row r="121" spans="1:14" ht="15.6" x14ac:dyDescent="0.3">
      <c r="A121" s="213" t="s">
        <v>518</v>
      </c>
      <c r="B121" s="214"/>
      <c r="C121" s="166"/>
      <c r="D121" s="167"/>
      <c r="E121" s="167"/>
      <c r="F121" s="187">
        <f>SUM(F118:F120)</f>
        <v>5000</v>
      </c>
      <c r="G121" s="188"/>
      <c r="H121" s="179"/>
      <c r="I121" s="179"/>
      <c r="J121" s="179"/>
      <c r="K121" s="189"/>
      <c r="L121" s="167"/>
      <c r="M121" s="167"/>
      <c r="N121" s="190"/>
    </row>
    <row r="122" spans="1:14" ht="31.2" customHeight="1" x14ac:dyDescent="0.3">
      <c r="A122" s="342" t="s">
        <v>204</v>
      </c>
      <c r="B122" s="343"/>
      <c r="C122" s="226" t="s">
        <v>200</v>
      </c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83"/>
    </row>
    <row r="123" spans="1:14" ht="69" customHeight="1" x14ac:dyDescent="0.3">
      <c r="A123" s="30" t="s">
        <v>205</v>
      </c>
      <c r="B123" s="31" t="s">
        <v>389</v>
      </c>
      <c r="C123" s="41" t="s">
        <v>171</v>
      </c>
      <c r="D123" s="31" t="s">
        <v>135</v>
      </c>
      <c r="E123" s="42" t="s">
        <v>19</v>
      </c>
      <c r="F123" s="43">
        <v>5000</v>
      </c>
      <c r="G123" s="57">
        <v>1</v>
      </c>
      <c r="H123" s="56">
        <v>1</v>
      </c>
      <c r="I123" s="34"/>
      <c r="J123" s="33"/>
      <c r="K123" s="33"/>
      <c r="L123" s="32" t="s">
        <v>147</v>
      </c>
      <c r="M123" s="33" t="s">
        <v>30</v>
      </c>
      <c r="N123" s="141" t="s">
        <v>477</v>
      </c>
    </row>
    <row r="124" spans="1:14" ht="81" customHeight="1" x14ac:dyDescent="0.3">
      <c r="A124" s="127" t="s">
        <v>206</v>
      </c>
      <c r="B124" s="31" t="s">
        <v>390</v>
      </c>
      <c r="C124" s="41" t="s">
        <v>171</v>
      </c>
      <c r="D124" s="31" t="s">
        <v>135</v>
      </c>
      <c r="E124" s="42" t="s">
        <v>19</v>
      </c>
      <c r="F124" s="43">
        <v>5000</v>
      </c>
      <c r="G124" s="57">
        <v>1</v>
      </c>
      <c r="H124" s="56"/>
      <c r="I124" s="56">
        <v>1</v>
      </c>
      <c r="J124" s="56"/>
      <c r="K124" s="56"/>
      <c r="L124" s="32" t="s">
        <v>147</v>
      </c>
      <c r="M124" s="33" t="s">
        <v>30</v>
      </c>
      <c r="N124" s="141" t="s">
        <v>478</v>
      </c>
    </row>
    <row r="125" spans="1:14" ht="81" customHeight="1" x14ac:dyDescent="0.3">
      <c r="A125" s="127" t="s">
        <v>207</v>
      </c>
      <c r="B125" s="31" t="s">
        <v>391</v>
      </c>
      <c r="C125" s="41" t="s">
        <v>171</v>
      </c>
      <c r="D125" s="31" t="s">
        <v>135</v>
      </c>
      <c r="E125" s="42" t="s">
        <v>19</v>
      </c>
      <c r="F125" s="43">
        <v>5000</v>
      </c>
      <c r="G125" s="57">
        <v>1</v>
      </c>
      <c r="H125" s="34"/>
      <c r="I125" s="72">
        <v>1</v>
      </c>
      <c r="J125" s="33"/>
      <c r="K125" s="33"/>
      <c r="L125" s="32" t="s">
        <v>147</v>
      </c>
      <c r="M125" s="33" t="s">
        <v>30</v>
      </c>
      <c r="N125" s="141" t="s">
        <v>479</v>
      </c>
    </row>
    <row r="126" spans="1:14" ht="138.6" customHeight="1" x14ac:dyDescent="0.3">
      <c r="A126" s="127" t="s">
        <v>498</v>
      </c>
      <c r="B126" s="141" t="s">
        <v>392</v>
      </c>
      <c r="C126" s="141" t="s">
        <v>171</v>
      </c>
      <c r="D126" s="59" t="s">
        <v>135</v>
      </c>
      <c r="E126" s="141" t="s">
        <v>484</v>
      </c>
      <c r="F126" s="142">
        <v>50000</v>
      </c>
      <c r="G126" s="95">
        <v>1</v>
      </c>
      <c r="H126" s="96">
        <v>0.5</v>
      </c>
      <c r="I126" s="96">
        <v>0.5</v>
      </c>
      <c r="J126" s="141"/>
      <c r="K126" s="141"/>
      <c r="L126" s="138" t="s">
        <v>147</v>
      </c>
      <c r="M126" s="59" t="s">
        <v>30</v>
      </c>
      <c r="N126" s="141" t="s">
        <v>480</v>
      </c>
    </row>
    <row r="127" spans="1:14" ht="108.6" customHeight="1" x14ac:dyDescent="0.3">
      <c r="A127" s="127" t="s">
        <v>499</v>
      </c>
      <c r="B127" s="141" t="s">
        <v>393</v>
      </c>
      <c r="C127" s="141" t="s">
        <v>171</v>
      </c>
      <c r="D127" s="59" t="s">
        <v>135</v>
      </c>
      <c r="E127" s="141" t="s">
        <v>483</v>
      </c>
      <c r="F127" s="85">
        <v>5000</v>
      </c>
      <c r="G127" s="96">
        <v>1</v>
      </c>
      <c r="H127" s="96">
        <v>0.5</v>
      </c>
      <c r="I127" s="96">
        <v>0.5</v>
      </c>
      <c r="J127" s="96"/>
      <c r="K127" s="96"/>
      <c r="L127" s="141" t="s">
        <v>147</v>
      </c>
      <c r="M127" s="55" t="s">
        <v>30</v>
      </c>
      <c r="N127" s="141" t="s">
        <v>478</v>
      </c>
    </row>
    <row r="128" spans="1:14" ht="99.6" customHeight="1" x14ac:dyDescent="0.3">
      <c r="A128" s="127" t="s">
        <v>500</v>
      </c>
      <c r="B128" s="129" t="s">
        <v>394</v>
      </c>
      <c r="C128" s="130" t="s">
        <v>486</v>
      </c>
      <c r="D128" s="128" t="s">
        <v>135</v>
      </c>
      <c r="E128" s="93" t="s">
        <v>485</v>
      </c>
      <c r="F128" s="134">
        <v>50000</v>
      </c>
      <c r="G128" s="94">
        <v>1</v>
      </c>
      <c r="H128" s="139">
        <v>1</v>
      </c>
      <c r="I128" s="145"/>
      <c r="J128" s="131"/>
      <c r="K128" s="131"/>
      <c r="L128" s="137" t="s">
        <v>138</v>
      </c>
      <c r="M128" s="131" t="s">
        <v>30</v>
      </c>
      <c r="N128" s="130" t="s">
        <v>481</v>
      </c>
    </row>
    <row r="129" spans="1:14" ht="15.6" x14ac:dyDescent="0.3">
      <c r="A129" s="213" t="s">
        <v>518</v>
      </c>
      <c r="B129" s="214"/>
      <c r="C129" s="166"/>
      <c r="D129" s="191"/>
      <c r="E129" s="167"/>
      <c r="F129" s="168">
        <f>SUM(F123:F128)</f>
        <v>120000</v>
      </c>
      <c r="G129" s="179"/>
      <c r="H129" s="173"/>
      <c r="I129" s="169"/>
      <c r="J129" s="170"/>
      <c r="K129" s="170"/>
      <c r="L129" s="167"/>
      <c r="M129" s="170"/>
      <c r="N129" s="190"/>
    </row>
    <row r="130" spans="1:14" ht="27" customHeight="1" x14ac:dyDescent="0.3">
      <c r="A130" s="344" t="s">
        <v>501</v>
      </c>
      <c r="B130" s="345"/>
      <c r="C130" s="346" t="s">
        <v>203</v>
      </c>
      <c r="D130" s="347"/>
      <c r="E130" s="347"/>
      <c r="F130" s="347"/>
      <c r="G130" s="347"/>
      <c r="H130" s="347"/>
      <c r="I130" s="347"/>
      <c r="J130" s="347"/>
      <c r="K130" s="347"/>
      <c r="L130" s="347"/>
      <c r="M130" s="347"/>
      <c r="N130" s="348"/>
    </row>
    <row r="131" spans="1:14" ht="68.400000000000006" customHeight="1" x14ac:dyDescent="0.3">
      <c r="A131" s="66" t="s">
        <v>502</v>
      </c>
      <c r="B131" s="67" t="s">
        <v>395</v>
      </c>
      <c r="C131" s="67" t="s">
        <v>122</v>
      </c>
      <c r="D131" s="67" t="s">
        <v>52</v>
      </c>
      <c r="E131" s="67" t="s">
        <v>19</v>
      </c>
      <c r="F131" s="84">
        <v>2000</v>
      </c>
      <c r="G131" s="67">
        <v>10</v>
      </c>
      <c r="H131" s="67">
        <v>2</v>
      </c>
      <c r="I131" s="67">
        <v>3</v>
      </c>
      <c r="J131" s="67">
        <v>3</v>
      </c>
      <c r="K131" s="67">
        <v>2</v>
      </c>
      <c r="L131" s="67" t="s">
        <v>208</v>
      </c>
      <c r="M131" s="67" t="s">
        <v>82</v>
      </c>
      <c r="N131" s="67" t="s">
        <v>438</v>
      </c>
    </row>
    <row r="132" spans="1:14" ht="61.8" customHeight="1" x14ac:dyDescent="0.3">
      <c r="A132" s="66" t="s">
        <v>503</v>
      </c>
      <c r="B132" s="67" t="s">
        <v>396</v>
      </c>
      <c r="C132" s="67" t="s">
        <v>122</v>
      </c>
      <c r="D132" s="67" t="s">
        <v>93</v>
      </c>
      <c r="E132" s="67" t="s">
        <v>19</v>
      </c>
      <c r="F132" s="84">
        <v>2500</v>
      </c>
      <c r="G132" s="67">
        <v>12</v>
      </c>
      <c r="H132" s="67">
        <v>3</v>
      </c>
      <c r="I132" s="67">
        <v>3</v>
      </c>
      <c r="J132" s="67">
        <v>3</v>
      </c>
      <c r="K132" s="67">
        <v>3</v>
      </c>
      <c r="L132" s="67" t="s">
        <v>208</v>
      </c>
      <c r="M132" s="67" t="s">
        <v>82</v>
      </c>
      <c r="N132" s="67" t="s">
        <v>438</v>
      </c>
    </row>
    <row r="133" spans="1:14" ht="65.400000000000006" customHeight="1" x14ac:dyDescent="0.3">
      <c r="A133" s="66" t="s">
        <v>504</v>
      </c>
      <c r="B133" s="41" t="s">
        <v>397</v>
      </c>
      <c r="C133" s="75" t="s">
        <v>122</v>
      </c>
      <c r="D133" s="50" t="s">
        <v>120</v>
      </c>
      <c r="E133" s="75" t="s">
        <v>19</v>
      </c>
      <c r="F133" s="86">
        <v>1000</v>
      </c>
      <c r="G133" s="50">
        <v>4</v>
      </c>
      <c r="H133" s="50">
        <v>1</v>
      </c>
      <c r="I133" s="50">
        <v>1</v>
      </c>
      <c r="J133" s="50">
        <v>1</v>
      </c>
      <c r="K133" s="50">
        <v>1</v>
      </c>
      <c r="L133" s="67" t="s">
        <v>208</v>
      </c>
      <c r="M133" s="75" t="s">
        <v>82</v>
      </c>
      <c r="N133" s="67" t="s">
        <v>438</v>
      </c>
    </row>
    <row r="134" spans="1:14" ht="15.6" x14ac:dyDescent="0.3">
      <c r="A134" s="213" t="s">
        <v>518</v>
      </c>
      <c r="B134" s="214"/>
      <c r="C134" s="192"/>
      <c r="D134" s="192"/>
      <c r="E134" s="192"/>
      <c r="F134" s="193">
        <f>SUM(F131:F133)</f>
        <v>5500</v>
      </c>
      <c r="G134" s="192"/>
      <c r="H134" s="192"/>
      <c r="I134" s="192"/>
      <c r="J134" s="192"/>
      <c r="K134" s="192"/>
      <c r="L134" s="167"/>
      <c r="M134" s="192"/>
      <c r="N134" s="190"/>
    </row>
    <row r="135" spans="1:14" ht="30" customHeight="1" x14ac:dyDescent="0.3">
      <c r="A135" s="325" t="s">
        <v>117</v>
      </c>
      <c r="B135" s="326"/>
      <c r="C135" s="327" t="s">
        <v>118</v>
      </c>
      <c r="D135" s="327"/>
      <c r="E135" s="327"/>
      <c r="F135" s="327"/>
      <c r="G135" s="327"/>
      <c r="H135" s="327"/>
      <c r="I135" s="327"/>
      <c r="J135" s="327"/>
      <c r="K135" s="327"/>
      <c r="L135" s="327"/>
      <c r="M135" s="327"/>
      <c r="N135" s="87"/>
    </row>
    <row r="136" spans="1:14" ht="33.6" customHeight="1" x14ac:dyDescent="0.3">
      <c r="A136" s="331" t="s">
        <v>101</v>
      </c>
      <c r="B136" s="332"/>
      <c r="C136" s="329" t="s">
        <v>102</v>
      </c>
      <c r="D136" s="330"/>
      <c r="E136" s="330"/>
      <c r="F136" s="330"/>
      <c r="G136" s="330"/>
      <c r="H136" s="330"/>
      <c r="I136" s="330"/>
      <c r="J136" s="330"/>
      <c r="K136" s="330"/>
      <c r="L136" s="330"/>
      <c r="M136" s="330"/>
      <c r="N136" s="88"/>
    </row>
    <row r="137" spans="1:14" ht="135" x14ac:dyDescent="0.3">
      <c r="A137" s="208" t="s">
        <v>65</v>
      </c>
      <c r="B137" s="59" t="s">
        <v>398</v>
      </c>
      <c r="C137" s="103" t="s">
        <v>321</v>
      </c>
      <c r="D137" s="49" t="s">
        <v>52</v>
      </c>
      <c r="E137" s="122" t="s">
        <v>322</v>
      </c>
      <c r="F137" s="64">
        <v>3000000</v>
      </c>
      <c r="G137" s="150">
        <v>1</v>
      </c>
      <c r="H137" s="151"/>
      <c r="I137" s="151"/>
      <c r="J137" s="151"/>
      <c r="K137" s="62">
        <v>1</v>
      </c>
      <c r="L137" s="49" t="s">
        <v>104</v>
      </c>
      <c r="M137" s="55" t="s">
        <v>30</v>
      </c>
      <c r="N137" s="6" t="s">
        <v>496</v>
      </c>
    </row>
    <row r="138" spans="1:14" ht="151.19999999999999" customHeight="1" x14ac:dyDescent="0.3">
      <c r="A138" s="58" t="s">
        <v>96</v>
      </c>
      <c r="B138" s="59" t="s">
        <v>399</v>
      </c>
      <c r="C138" s="103" t="s">
        <v>323</v>
      </c>
      <c r="D138" s="49" t="s">
        <v>52</v>
      </c>
      <c r="E138" s="122" t="s">
        <v>19</v>
      </c>
      <c r="F138" s="64">
        <v>1000</v>
      </c>
      <c r="G138" s="124">
        <v>1</v>
      </c>
      <c r="H138" s="123"/>
      <c r="I138" s="123">
        <v>1</v>
      </c>
      <c r="J138" s="123"/>
      <c r="K138" s="123"/>
      <c r="L138" s="49" t="s">
        <v>324</v>
      </c>
      <c r="M138" s="55" t="s">
        <v>82</v>
      </c>
      <c r="N138" s="6" t="s">
        <v>497</v>
      </c>
    </row>
    <row r="139" spans="1:14" ht="28.8" customHeight="1" x14ac:dyDescent="0.3">
      <c r="A139" s="244" t="s">
        <v>66</v>
      </c>
      <c r="B139" s="247" t="s">
        <v>400</v>
      </c>
      <c r="C139" s="232" t="s">
        <v>166</v>
      </c>
      <c r="D139" s="232" t="s">
        <v>52</v>
      </c>
      <c r="E139" s="232" t="s">
        <v>68</v>
      </c>
      <c r="F139" s="250">
        <v>5800</v>
      </c>
      <c r="G139" s="235">
        <v>3</v>
      </c>
      <c r="H139" s="351"/>
      <c r="I139" s="353">
        <v>1</v>
      </c>
      <c r="J139" s="353">
        <v>1</v>
      </c>
      <c r="K139" s="353">
        <v>1</v>
      </c>
      <c r="L139" s="232" t="s">
        <v>325</v>
      </c>
      <c r="M139" s="235" t="s">
        <v>82</v>
      </c>
      <c r="N139" s="253" t="s">
        <v>439</v>
      </c>
    </row>
    <row r="140" spans="1:14" ht="52.8" customHeight="1" x14ac:dyDescent="0.3">
      <c r="A140" s="245"/>
      <c r="B140" s="248"/>
      <c r="C140" s="233"/>
      <c r="D140" s="236"/>
      <c r="E140" s="236"/>
      <c r="F140" s="251"/>
      <c r="G140" s="236"/>
      <c r="H140" s="352"/>
      <c r="I140" s="354"/>
      <c r="J140" s="354"/>
      <c r="K140" s="354"/>
      <c r="L140" s="233"/>
      <c r="M140" s="236"/>
      <c r="N140" s="289"/>
    </row>
    <row r="141" spans="1:14" ht="15" hidden="1" customHeight="1" x14ac:dyDescent="0.3">
      <c r="A141" s="246"/>
      <c r="B141" s="249"/>
      <c r="C141" s="234"/>
      <c r="D141" s="237"/>
      <c r="E141" s="237"/>
      <c r="F141" s="252"/>
      <c r="G141" s="237"/>
      <c r="H141" s="125"/>
      <c r="I141" s="149"/>
      <c r="J141" s="149"/>
      <c r="K141" s="355"/>
      <c r="L141" s="234"/>
      <c r="M141" s="237"/>
      <c r="N141" s="4"/>
    </row>
    <row r="142" spans="1:14" ht="105" customHeight="1" x14ac:dyDescent="0.3">
      <c r="A142" s="58" t="s">
        <v>67</v>
      </c>
      <c r="B142" s="59" t="s">
        <v>401</v>
      </c>
      <c r="C142" s="49" t="s">
        <v>409</v>
      </c>
      <c r="D142" s="49" t="s">
        <v>52</v>
      </c>
      <c r="E142" s="122" t="s">
        <v>411</v>
      </c>
      <c r="F142" s="64">
        <v>200000</v>
      </c>
      <c r="G142" s="126">
        <v>1</v>
      </c>
      <c r="H142" s="55"/>
      <c r="I142" s="55"/>
      <c r="J142" s="55"/>
      <c r="K142" s="55">
        <v>1</v>
      </c>
      <c r="L142" s="49" t="s">
        <v>70</v>
      </c>
      <c r="M142" s="55" t="s">
        <v>82</v>
      </c>
      <c r="N142" s="6" t="s">
        <v>413</v>
      </c>
    </row>
    <row r="143" spans="1:14" ht="71.400000000000006" customHeight="1" x14ac:dyDescent="0.3">
      <c r="A143" s="58" t="s">
        <v>69</v>
      </c>
      <c r="B143" s="59" t="s">
        <v>71</v>
      </c>
      <c r="C143" s="103" t="s">
        <v>410</v>
      </c>
      <c r="D143" s="49" t="s">
        <v>52</v>
      </c>
      <c r="E143" s="122" t="s">
        <v>412</v>
      </c>
      <c r="F143" s="64">
        <v>100000</v>
      </c>
      <c r="G143" s="126">
        <v>2</v>
      </c>
      <c r="H143" s="55"/>
      <c r="I143" s="55"/>
      <c r="J143" s="55"/>
      <c r="K143" s="55">
        <v>2</v>
      </c>
      <c r="L143" s="49" t="s">
        <v>71</v>
      </c>
      <c r="M143" s="55" t="s">
        <v>82</v>
      </c>
      <c r="N143" s="6" t="s">
        <v>414</v>
      </c>
    </row>
    <row r="144" spans="1:14" ht="81.599999999999994" customHeight="1" x14ac:dyDescent="0.3">
      <c r="A144" s="58" t="s">
        <v>294</v>
      </c>
      <c r="B144" s="59" t="s">
        <v>415</v>
      </c>
      <c r="C144" s="103" t="s">
        <v>197</v>
      </c>
      <c r="D144" s="49" t="s">
        <v>52</v>
      </c>
      <c r="E144" s="122" t="s">
        <v>198</v>
      </c>
      <c r="F144" s="64">
        <v>86000</v>
      </c>
      <c r="G144" s="124">
        <v>1</v>
      </c>
      <c r="H144" s="55"/>
      <c r="I144" s="121"/>
      <c r="J144" s="55"/>
      <c r="K144" s="73">
        <v>1</v>
      </c>
      <c r="L144" s="49" t="s">
        <v>199</v>
      </c>
      <c r="M144" s="55" t="s">
        <v>82</v>
      </c>
      <c r="N144" s="6" t="s">
        <v>416</v>
      </c>
    </row>
    <row r="145" spans="1:14" ht="145.80000000000001" customHeight="1" x14ac:dyDescent="0.3">
      <c r="A145" s="58" t="s">
        <v>72</v>
      </c>
      <c r="B145" s="59" t="s">
        <v>402</v>
      </c>
      <c r="C145" s="103" t="s">
        <v>417</v>
      </c>
      <c r="D145" s="49" t="s">
        <v>52</v>
      </c>
      <c r="E145" s="122" t="s">
        <v>209</v>
      </c>
      <c r="F145" s="64">
        <v>100000</v>
      </c>
      <c r="G145" s="126">
        <v>4</v>
      </c>
      <c r="H145" s="55">
        <v>1</v>
      </c>
      <c r="I145" s="55">
        <v>1</v>
      </c>
      <c r="J145" s="55">
        <v>1</v>
      </c>
      <c r="K145" s="55">
        <v>1</v>
      </c>
      <c r="L145" s="49" t="s">
        <v>418</v>
      </c>
      <c r="M145" s="55" t="s">
        <v>82</v>
      </c>
      <c r="N145" s="6" t="s">
        <v>419</v>
      </c>
    </row>
    <row r="146" spans="1:14" ht="105" x14ac:dyDescent="0.3">
      <c r="A146" s="58" t="s">
        <v>136</v>
      </c>
      <c r="B146" s="59" t="s">
        <v>403</v>
      </c>
      <c r="C146" s="130" t="s">
        <v>55</v>
      </c>
      <c r="D146" s="130" t="s">
        <v>52</v>
      </c>
      <c r="E146" s="162" t="s">
        <v>209</v>
      </c>
      <c r="F146" s="133">
        <v>42000</v>
      </c>
      <c r="G146" s="194">
        <v>1</v>
      </c>
      <c r="H146" s="136"/>
      <c r="I146" s="136"/>
      <c r="J146" s="136">
        <v>1</v>
      </c>
      <c r="K146" s="136"/>
      <c r="L146" s="130" t="s">
        <v>114</v>
      </c>
      <c r="M146" s="136" t="s">
        <v>82</v>
      </c>
      <c r="N146" s="140" t="s">
        <v>420</v>
      </c>
    </row>
    <row r="147" spans="1:14" ht="15.6" x14ac:dyDescent="0.3">
      <c r="A147" s="215" t="s">
        <v>518</v>
      </c>
      <c r="B147" s="216"/>
      <c r="C147" s="195"/>
      <c r="D147" s="192"/>
      <c r="E147" s="192"/>
      <c r="F147" s="196">
        <f>SUM(F137:F146)</f>
        <v>3534800</v>
      </c>
      <c r="G147" s="197"/>
      <c r="H147" s="197"/>
      <c r="I147" s="197"/>
      <c r="J147" s="197"/>
      <c r="K147" s="197"/>
      <c r="L147" s="192"/>
      <c r="M147" s="197"/>
      <c r="N147" s="180"/>
    </row>
    <row r="148" spans="1:14" ht="48" customHeight="1" x14ac:dyDescent="0.3">
      <c r="A148" s="223" t="s">
        <v>74</v>
      </c>
      <c r="B148" s="224"/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5"/>
    </row>
    <row r="149" spans="1:14" ht="23.4" customHeight="1" x14ac:dyDescent="0.3">
      <c r="A149" s="238" t="s">
        <v>75</v>
      </c>
      <c r="B149" s="238"/>
      <c r="C149" s="356" t="s">
        <v>76</v>
      </c>
      <c r="D149" s="357"/>
      <c r="E149" s="357"/>
      <c r="F149" s="357"/>
      <c r="G149" s="357"/>
      <c r="H149" s="357"/>
      <c r="I149" s="357"/>
      <c r="J149" s="357"/>
      <c r="K149" s="357"/>
      <c r="L149" s="357"/>
      <c r="M149" s="357"/>
      <c r="N149" s="357"/>
    </row>
    <row r="150" spans="1:14" ht="20.399999999999999" customHeight="1" x14ac:dyDescent="0.3">
      <c r="A150" s="229" t="s">
        <v>77</v>
      </c>
      <c r="B150" s="229"/>
      <c r="C150" s="240" t="s">
        <v>78</v>
      </c>
      <c r="D150" s="240"/>
      <c r="E150" s="240"/>
      <c r="F150" s="240"/>
      <c r="G150" s="240"/>
      <c r="H150" s="240"/>
      <c r="I150" s="240"/>
      <c r="J150" s="240"/>
      <c r="K150" s="240"/>
      <c r="L150" s="240"/>
      <c r="M150" s="241"/>
      <c r="N150" s="83"/>
    </row>
    <row r="151" spans="1:14" ht="15.6" x14ac:dyDescent="0.3">
      <c r="A151" s="242" t="s">
        <v>0</v>
      </c>
      <c r="B151" s="242" t="s">
        <v>1</v>
      </c>
      <c r="C151" s="242" t="s">
        <v>2</v>
      </c>
      <c r="D151" s="242" t="s">
        <v>3</v>
      </c>
      <c r="E151" s="242" t="s">
        <v>4</v>
      </c>
      <c r="F151" s="243" t="s">
        <v>5</v>
      </c>
      <c r="G151" s="242" t="s">
        <v>6</v>
      </c>
      <c r="H151" s="242" t="s">
        <v>11</v>
      </c>
      <c r="I151" s="242"/>
      <c r="J151" s="242"/>
      <c r="K151" s="242"/>
      <c r="L151" s="242" t="s">
        <v>12</v>
      </c>
      <c r="M151" s="243" t="s">
        <v>13</v>
      </c>
      <c r="N151" s="338" t="s">
        <v>195</v>
      </c>
    </row>
    <row r="152" spans="1:14" ht="15.6" x14ac:dyDescent="0.3">
      <c r="A152" s="242"/>
      <c r="B152" s="242"/>
      <c r="C152" s="242"/>
      <c r="D152" s="242"/>
      <c r="E152" s="242"/>
      <c r="F152" s="243"/>
      <c r="G152" s="242"/>
      <c r="H152" s="3" t="s">
        <v>7</v>
      </c>
      <c r="I152" s="3" t="s">
        <v>8</v>
      </c>
      <c r="J152" s="3" t="s">
        <v>9</v>
      </c>
      <c r="K152" s="3" t="s">
        <v>10</v>
      </c>
      <c r="L152" s="242"/>
      <c r="M152" s="243"/>
      <c r="N152" s="272"/>
    </row>
    <row r="153" spans="1:14" ht="75" x14ac:dyDescent="0.3">
      <c r="A153" s="297" t="s">
        <v>79</v>
      </c>
      <c r="B153" s="277" t="s">
        <v>404</v>
      </c>
      <c r="C153" s="6" t="s">
        <v>80</v>
      </c>
      <c r="D153" s="253" t="s">
        <v>63</v>
      </c>
      <c r="E153" s="253" t="s">
        <v>155</v>
      </c>
      <c r="F153" s="291">
        <v>175000</v>
      </c>
      <c r="G153" s="232" t="s">
        <v>154</v>
      </c>
      <c r="H153" s="10"/>
      <c r="I153" s="10">
        <v>1</v>
      </c>
      <c r="J153" s="10"/>
      <c r="K153" s="10"/>
      <c r="L153" s="253" t="s">
        <v>104</v>
      </c>
      <c r="M153" s="255" t="s">
        <v>30</v>
      </c>
      <c r="N153" s="253" t="s">
        <v>304</v>
      </c>
    </row>
    <row r="154" spans="1:14" ht="105" x14ac:dyDescent="0.3">
      <c r="A154" s="298"/>
      <c r="B154" s="278"/>
      <c r="C154" s="6" t="s">
        <v>405</v>
      </c>
      <c r="D154" s="254"/>
      <c r="E154" s="254"/>
      <c r="F154" s="292"/>
      <c r="G154" s="324"/>
      <c r="H154" s="10"/>
      <c r="I154" s="10"/>
      <c r="J154" s="10">
        <v>1</v>
      </c>
      <c r="K154" s="10"/>
      <c r="L154" s="254"/>
      <c r="M154" s="256"/>
      <c r="N154" s="254"/>
    </row>
    <row r="155" spans="1:14" ht="30" customHeight="1" x14ac:dyDescent="0.3">
      <c r="A155" s="298"/>
      <c r="B155" s="278"/>
      <c r="C155" s="253" t="s">
        <v>81</v>
      </c>
      <c r="D155" s="254"/>
      <c r="E155" s="254"/>
      <c r="F155" s="292"/>
      <c r="G155" s="324"/>
      <c r="H155" s="294"/>
      <c r="I155" s="294"/>
      <c r="J155" s="294"/>
      <c r="K155" s="294">
        <v>1</v>
      </c>
      <c r="L155" s="254"/>
      <c r="M155" s="256"/>
      <c r="N155" s="254"/>
    </row>
    <row r="156" spans="1:14" ht="15.6" customHeight="1" x14ac:dyDescent="0.3">
      <c r="A156" s="299"/>
      <c r="B156" s="279"/>
      <c r="C156" s="254"/>
      <c r="D156" s="254"/>
      <c r="E156" s="254"/>
      <c r="F156" s="292"/>
      <c r="G156" s="324"/>
      <c r="H156" s="295"/>
      <c r="I156" s="295"/>
      <c r="J156" s="295"/>
      <c r="K156" s="295"/>
      <c r="L156" s="254"/>
      <c r="M156" s="256"/>
      <c r="N156" s="254"/>
    </row>
    <row r="157" spans="1:14" ht="15.6" customHeight="1" x14ac:dyDescent="0.3">
      <c r="A157" s="217" t="s">
        <v>518</v>
      </c>
      <c r="B157" s="218"/>
      <c r="C157" s="172"/>
      <c r="D157" s="175"/>
      <c r="E157" s="175"/>
      <c r="F157" s="198">
        <f>SUM(F153)</f>
        <v>175000</v>
      </c>
      <c r="G157" s="199"/>
      <c r="H157" s="174"/>
      <c r="I157" s="174"/>
      <c r="J157" s="174"/>
      <c r="K157" s="174"/>
      <c r="L157" s="175"/>
      <c r="M157" s="176"/>
      <c r="N157" s="171"/>
    </row>
    <row r="158" spans="1:14" ht="24" customHeight="1" x14ac:dyDescent="0.3">
      <c r="A158" s="230" t="s">
        <v>184</v>
      </c>
      <c r="B158" s="231"/>
      <c r="C158" s="329" t="s">
        <v>185</v>
      </c>
      <c r="D158" s="330"/>
      <c r="E158" s="330"/>
      <c r="F158" s="330"/>
      <c r="G158" s="330"/>
      <c r="H158" s="330"/>
      <c r="I158" s="330"/>
      <c r="J158" s="330"/>
      <c r="K158" s="330"/>
      <c r="L158" s="330"/>
      <c r="M158" s="330"/>
      <c r="N158" s="370"/>
    </row>
    <row r="159" spans="1:14" ht="120" x14ac:dyDescent="0.3">
      <c r="A159" s="76" t="s">
        <v>522</v>
      </c>
      <c r="B159" s="5" t="s">
        <v>257</v>
      </c>
      <c r="C159" s="18" t="s">
        <v>308</v>
      </c>
      <c r="D159" s="6" t="s">
        <v>255</v>
      </c>
      <c r="E159" s="6" t="s">
        <v>258</v>
      </c>
      <c r="F159" s="21">
        <v>3122500</v>
      </c>
      <c r="G159" s="107">
        <v>1</v>
      </c>
      <c r="H159" s="56">
        <v>0.1</v>
      </c>
      <c r="I159" s="56">
        <v>0.8</v>
      </c>
      <c r="J159" s="56">
        <v>0.1</v>
      </c>
      <c r="K159" s="23"/>
      <c r="L159" s="18" t="s">
        <v>104</v>
      </c>
      <c r="M159" s="20" t="s">
        <v>30</v>
      </c>
      <c r="N159" s="6" t="s">
        <v>306</v>
      </c>
    </row>
    <row r="160" spans="1:14" ht="71.400000000000006" customHeight="1" x14ac:dyDescent="0.3">
      <c r="A160" s="76" t="s">
        <v>186</v>
      </c>
      <c r="B160" s="5" t="s">
        <v>406</v>
      </c>
      <c r="C160" s="6" t="s">
        <v>166</v>
      </c>
      <c r="D160" s="6" t="s">
        <v>63</v>
      </c>
      <c r="E160" s="6" t="s">
        <v>19</v>
      </c>
      <c r="F160" s="24">
        <v>500</v>
      </c>
      <c r="G160" s="4">
        <v>1</v>
      </c>
      <c r="H160" s="4"/>
      <c r="I160" s="4"/>
      <c r="J160" s="4"/>
      <c r="K160" s="4">
        <v>1</v>
      </c>
      <c r="L160" s="6" t="s">
        <v>190</v>
      </c>
      <c r="M160" s="4" t="s">
        <v>82</v>
      </c>
      <c r="N160" s="6" t="s">
        <v>305</v>
      </c>
    </row>
    <row r="161" spans="1:14" ht="111.6" customHeight="1" x14ac:dyDescent="0.3">
      <c r="A161" s="76" t="s">
        <v>187</v>
      </c>
      <c r="B161" s="59" t="s">
        <v>488</v>
      </c>
      <c r="C161" s="141" t="s">
        <v>489</v>
      </c>
      <c r="D161" s="141" t="s">
        <v>286</v>
      </c>
      <c r="E161" s="141" t="s">
        <v>258</v>
      </c>
      <c r="F161" s="142">
        <v>7187909.2800000003</v>
      </c>
      <c r="G161" s="121">
        <v>1</v>
      </c>
      <c r="H161" s="62"/>
      <c r="I161" s="62"/>
      <c r="J161" s="62"/>
      <c r="K161" s="62">
        <v>1</v>
      </c>
      <c r="L161" s="141" t="s">
        <v>104</v>
      </c>
      <c r="M161" s="55" t="s">
        <v>30</v>
      </c>
      <c r="N161" s="141" t="s">
        <v>307</v>
      </c>
    </row>
    <row r="162" spans="1:14" ht="66.599999999999994" customHeight="1" x14ac:dyDescent="0.3">
      <c r="A162" s="76" t="s">
        <v>188</v>
      </c>
      <c r="B162" s="59" t="s">
        <v>407</v>
      </c>
      <c r="C162" s="141" t="s">
        <v>166</v>
      </c>
      <c r="D162" s="141" t="s">
        <v>63</v>
      </c>
      <c r="E162" s="141" t="s">
        <v>19</v>
      </c>
      <c r="F162" s="142">
        <v>500</v>
      </c>
      <c r="G162" s="55"/>
      <c r="H162" s="55">
        <v>1</v>
      </c>
      <c r="I162" s="55"/>
      <c r="J162" s="55"/>
      <c r="K162" s="55"/>
      <c r="L162" s="141" t="s">
        <v>190</v>
      </c>
      <c r="M162" s="55" t="s">
        <v>82</v>
      </c>
      <c r="N162" s="141" t="s">
        <v>309</v>
      </c>
    </row>
    <row r="163" spans="1:14" ht="121.2" customHeight="1" x14ac:dyDescent="0.3">
      <c r="A163" s="76" t="s">
        <v>192</v>
      </c>
      <c r="B163" s="59" t="s">
        <v>487</v>
      </c>
      <c r="C163" s="141" t="s">
        <v>490</v>
      </c>
      <c r="D163" s="141" t="s">
        <v>286</v>
      </c>
      <c r="E163" s="141" t="s">
        <v>258</v>
      </c>
      <c r="F163" s="142">
        <v>300000</v>
      </c>
      <c r="G163" s="55">
        <v>1</v>
      </c>
      <c r="H163" s="55"/>
      <c r="I163" s="55"/>
      <c r="J163" s="55">
        <v>1</v>
      </c>
      <c r="K163" s="55"/>
      <c r="L163" s="141" t="s">
        <v>494</v>
      </c>
      <c r="M163" s="55" t="s">
        <v>82</v>
      </c>
      <c r="N163" s="141" t="s">
        <v>311</v>
      </c>
    </row>
    <row r="164" spans="1:14" ht="96" customHeight="1" x14ac:dyDescent="0.3">
      <c r="A164" s="76" t="s">
        <v>296</v>
      </c>
      <c r="B164" s="59" t="s">
        <v>408</v>
      </c>
      <c r="C164" s="141" t="s">
        <v>491</v>
      </c>
      <c r="D164" s="141" t="s">
        <v>63</v>
      </c>
      <c r="E164" s="141" t="s">
        <v>492</v>
      </c>
      <c r="F164" s="142">
        <v>100000</v>
      </c>
      <c r="G164" s="55">
        <v>4</v>
      </c>
      <c r="H164" s="55">
        <v>1</v>
      </c>
      <c r="I164" s="55">
        <v>1</v>
      </c>
      <c r="J164" s="55">
        <v>1</v>
      </c>
      <c r="K164" s="55">
        <v>1</v>
      </c>
      <c r="L164" s="141" t="s">
        <v>493</v>
      </c>
      <c r="M164" s="55" t="s">
        <v>82</v>
      </c>
      <c r="N164" s="141" t="s">
        <v>310</v>
      </c>
    </row>
    <row r="165" spans="1:14" ht="16.2" thickBot="1" x14ac:dyDescent="0.35">
      <c r="A165" s="219" t="s">
        <v>518</v>
      </c>
      <c r="B165" s="220"/>
      <c r="C165" s="200"/>
      <c r="D165" s="201"/>
      <c r="E165" s="201"/>
      <c r="F165" s="202">
        <f>SUM(F159:F164)</f>
        <v>10711409.280000001</v>
      </c>
      <c r="G165" s="201"/>
      <c r="H165" s="201"/>
      <c r="I165" s="201"/>
      <c r="J165" s="201"/>
      <c r="K165" s="201"/>
      <c r="L165" s="201"/>
      <c r="M165" s="201"/>
      <c r="N165" s="203"/>
    </row>
    <row r="166" spans="1:14" ht="16.2" thickBot="1" x14ac:dyDescent="0.35">
      <c r="A166" s="221" t="s">
        <v>519</v>
      </c>
      <c r="B166" s="222"/>
      <c r="C166" s="204"/>
      <c r="D166" s="205"/>
      <c r="E166" s="205"/>
      <c r="F166" s="206">
        <f>SUM(F82+F95+F101+F106+F112+F116+F121+F129+F134+F147+F157+F165)</f>
        <v>19740389.560000002</v>
      </c>
      <c r="G166" s="205"/>
      <c r="H166" s="205"/>
      <c r="I166" s="205"/>
      <c r="J166" s="205"/>
      <c r="K166" s="205"/>
      <c r="L166" s="205"/>
      <c r="M166" s="205"/>
      <c r="N166" s="207"/>
    </row>
    <row r="168" spans="1:14" ht="16.2" thickBot="1" x14ac:dyDescent="0.35">
      <c r="A168" s="2" t="s">
        <v>521</v>
      </c>
    </row>
    <row r="169" spans="1:14" x14ac:dyDescent="0.3">
      <c r="A169" s="209"/>
      <c r="B169" s="364" t="s">
        <v>520</v>
      </c>
      <c r="C169" s="365"/>
    </row>
    <row r="170" spans="1:14" x14ac:dyDescent="0.3">
      <c r="A170" s="210"/>
      <c r="B170" s="366"/>
      <c r="C170" s="367"/>
    </row>
    <row r="171" spans="1:14" x14ac:dyDescent="0.3">
      <c r="A171" s="210"/>
      <c r="B171" s="366"/>
      <c r="C171" s="367"/>
    </row>
    <row r="172" spans="1:14" ht="15.6" thickBot="1" x14ac:dyDescent="0.35">
      <c r="A172" s="211"/>
      <c r="B172" s="368"/>
      <c r="C172" s="369"/>
    </row>
  </sheetData>
  <autoFilter ref="A8:M9" xr:uid="{00000000-0001-0000-0000-000000000000}">
    <filterColumn colId="7" showButton="0"/>
    <filterColumn colId="8" showButton="0"/>
    <filterColumn colId="9" showButton="0"/>
  </autoFilter>
  <mergeCells count="249">
    <mergeCell ref="B169:C172"/>
    <mergeCell ref="N18:N20"/>
    <mergeCell ref="N21:N23"/>
    <mergeCell ref="N24:N25"/>
    <mergeCell ref="N26:N27"/>
    <mergeCell ref="N28:N30"/>
    <mergeCell ref="C158:N158"/>
    <mergeCell ref="C89:C91"/>
    <mergeCell ref="C92:C94"/>
    <mergeCell ref="N139:N140"/>
    <mergeCell ref="N97:N100"/>
    <mergeCell ref="N108:N110"/>
    <mergeCell ref="C96:N96"/>
    <mergeCell ref="C21:C23"/>
    <mergeCell ref="C24:C25"/>
    <mergeCell ref="N92:N94"/>
    <mergeCell ref="D53:D55"/>
    <mergeCell ref="L84:L87"/>
    <mergeCell ref="M84:M87"/>
    <mergeCell ref="K26:K27"/>
    <mergeCell ref="L26:L27"/>
    <mergeCell ref="M26:M27"/>
    <mergeCell ref="C26:C27"/>
    <mergeCell ref="H28:H30"/>
    <mergeCell ref="N10:N12"/>
    <mergeCell ref="H89:H91"/>
    <mergeCell ref="I89:I91"/>
    <mergeCell ref="K89:K91"/>
    <mergeCell ref="J89:J91"/>
    <mergeCell ref="H92:H94"/>
    <mergeCell ref="I92:I94"/>
    <mergeCell ref="J92:J94"/>
    <mergeCell ref="K92:K94"/>
    <mergeCell ref="N53:N55"/>
    <mergeCell ref="N84:N87"/>
    <mergeCell ref="N89:N91"/>
    <mergeCell ref="I24:I25"/>
    <mergeCell ref="L24:L25"/>
    <mergeCell ref="M24:M25"/>
    <mergeCell ref="K18:K20"/>
    <mergeCell ref="L18:L20"/>
    <mergeCell ref="M18:M20"/>
    <mergeCell ref="L21:L23"/>
    <mergeCell ref="M21:M23"/>
    <mergeCell ref="K21:K23"/>
    <mergeCell ref="J10:J12"/>
    <mergeCell ref="K10:K12"/>
    <mergeCell ref="N13:N16"/>
    <mergeCell ref="N8:N9"/>
    <mergeCell ref="C7:N7"/>
    <mergeCell ref="C122:M122"/>
    <mergeCell ref="A122:B122"/>
    <mergeCell ref="A130:B130"/>
    <mergeCell ref="C130:N130"/>
    <mergeCell ref="J155:J156"/>
    <mergeCell ref="K155:K156"/>
    <mergeCell ref="L153:L156"/>
    <mergeCell ref="M153:M156"/>
    <mergeCell ref="A102:B102"/>
    <mergeCell ref="C102:M102"/>
    <mergeCell ref="A113:B113"/>
    <mergeCell ref="C113:M113"/>
    <mergeCell ref="C139:C141"/>
    <mergeCell ref="H139:H140"/>
    <mergeCell ref="K139:K141"/>
    <mergeCell ref="J139:J140"/>
    <mergeCell ref="I139:I140"/>
    <mergeCell ref="C149:N149"/>
    <mergeCell ref="N151:N152"/>
    <mergeCell ref="N153:N156"/>
    <mergeCell ref="C10:C12"/>
    <mergeCell ref="B53:B55"/>
    <mergeCell ref="A53:A55"/>
    <mergeCell ref="E53:E55"/>
    <mergeCell ref="F53:F55"/>
    <mergeCell ref="G53:G55"/>
    <mergeCell ref="M53:M55"/>
    <mergeCell ref="A153:A156"/>
    <mergeCell ref="B153:B156"/>
    <mergeCell ref="C155:C156"/>
    <mergeCell ref="D153:D156"/>
    <mergeCell ref="E153:E156"/>
    <mergeCell ref="F153:F156"/>
    <mergeCell ref="G153:G156"/>
    <mergeCell ref="H155:H156"/>
    <mergeCell ref="I155:I156"/>
    <mergeCell ref="A135:B135"/>
    <mergeCell ref="C135:M135"/>
    <mergeCell ref="A96:B96"/>
    <mergeCell ref="C136:M136"/>
    <mergeCell ref="A136:B136"/>
    <mergeCell ref="A107:B107"/>
    <mergeCell ref="C107:M107"/>
    <mergeCell ref="A108:A110"/>
    <mergeCell ref="E108:E110"/>
    <mergeCell ref="A84:A87"/>
    <mergeCell ref="B84:B87"/>
    <mergeCell ref="D84:D87"/>
    <mergeCell ref="E84:E87"/>
    <mergeCell ref="F84:F87"/>
    <mergeCell ref="G84:G87"/>
    <mergeCell ref="B97:B100"/>
    <mergeCell ref="A97:A100"/>
    <mergeCell ref="D97:D100"/>
    <mergeCell ref="E97:E100"/>
    <mergeCell ref="F97:F100"/>
    <mergeCell ref="G97:G100"/>
    <mergeCell ref="J28:J30"/>
    <mergeCell ref="K28:K30"/>
    <mergeCell ref="L28:L30"/>
    <mergeCell ref="M28:M30"/>
    <mergeCell ref="A28:A30"/>
    <mergeCell ref="B28:B30"/>
    <mergeCell ref="D28:D30"/>
    <mergeCell ref="E28:E30"/>
    <mergeCell ref="F28:F30"/>
    <mergeCell ref="G28:G30"/>
    <mergeCell ref="I28:I30"/>
    <mergeCell ref="J24:J25"/>
    <mergeCell ref="K24:K25"/>
    <mergeCell ref="A26:A27"/>
    <mergeCell ref="B26:B27"/>
    <mergeCell ref="D26:D27"/>
    <mergeCell ref="E26:E27"/>
    <mergeCell ref="F26:F27"/>
    <mergeCell ref="A24:A25"/>
    <mergeCell ref="B24:B25"/>
    <mergeCell ref="D24:D25"/>
    <mergeCell ref="E24:E25"/>
    <mergeCell ref="F24:F25"/>
    <mergeCell ref="G24:G25"/>
    <mergeCell ref="H24:H25"/>
    <mergeCell ref="G26:G27"/>
    <mergeCell ref="H26:H27"/>
    <mergeCell ref="I26:I27"/>
    <mergeCell ref="J26:J27"/>
    <mergeCell ref="G21:G23"/>
    <mergeCell ref="H21:H23"/>
    <mergeCell ref="D21:D23"/>
    <mergeCell ref="E21:E23"/>
    <mergeCell ref="A21:A23"/>
    <mergeCell ref="B21:B23"/>
    <mergeCell ref="F21:F23"/>
    <mergeCell ref="I18:I20"/>
    <mergeCell ref="J18:J20"/>
    <mergeCell ref="B18:B20"/>
    <mergeCell ref="D18:D20"/>
    <mergeCell ref="E18:E20"/>
    <mergeCell ref="F18:F20"/>
    <mergeCell ref="G18:G20"/>
    <mergeCell ref="H18:H20"/>
    <mergeCell ref="I21:I23"/>
    <mergeCell ref="J21:J23"/>
    <mergeCell ref="A18:A20"/>
    <mergeCell ref="C18:C20"/>
    <mergeCell ref="L10:L12"/>
    <mergeCell ref="M10:M12"/>
    <mergeCell ref="B13:B16"/>
    <mergeCell ref="A13:A16"/>
    <mergeCell ref="D13:D16"/>
    <mergeCell ref="E13:E16"/>
    <mergeCell ref="F13:F16"/>
    <mergeCell ref="G13:G16"/>
    <mergeCell ref="L13:L16"/>
    <mergeCell ref="M13:M16"/>
    <mergeCell ref="A10:A12"/>
    <mergeCell ref="F10:F12"/>
    <mergeCell ref="G10:G12"/>
    <mergeCell ref="H10:H12"/>
    <mergeCell ref="I10:I12"/>
    <mergeCell ref="B10:B12"/>
    <mergeCell ref="D10:D12"/>
    <mergeCell ref="E10:E12"/>
    <mergeCell ref="A5:M5"/>
    <mergeCell ref="G8:G9"/>
    <mergeCell ref="L8:L9"/>
    <mergeCell ref="M8:M9"/>
    <mergeCell ref="C6:M6"/>
    <mergeCell ref="A6:B6"/>
    <mergeCell ref="A7:B7"/>
    <mergeCell ref="H8:K8"/>
    <mergeCell ref="A8:A9"/>
    <mergeCell ref="B8:B9"/>
    <mergeCell ref="C8:C9"/>
    <mergeCell ref="D8:D9"/>
    <mergeCell ref="E8:E9"/>
    <mergeCell ref="F8:F9"/>
    <mergeCell ref="L97:L100"/>
    <mergeCell ref="M97:M100"/>
    <mergeCell ref="F108:F110"/>
    <mergeCell ref="G108:G110"/>
    <mergeCell ref="L108:L110"/>
    <mergeCell ref="M108:M110"/>
    <mergeCell ref="A89:A91"/>
    <mergeCell ref="B89:B91"/>
    <mergeCell ref="D89:D91"/>
    <mergeCell ref="E89:E91"/>
    <mergeCell ref="F89:F91"/>
    <mergeCell ref="G89:G91"/>
    <mergeCell ref="L89:L91"/>
    <mergeCell ref="M89:M91"/>
    <mergeCell ref="A92:A94"/>
    <mergeCell ref="B92:B94"/>
    <mergeCell ref="D92:D94"/>
    <mergeCell ref="E92:E94"/>
    <mergeCell ref="F92:F94"/>
    <mergeCell ref="G92:G94"/>
    <mergeCell ref="L92:L94"/>
    <mergeCell ref="M92:M94"/>
    <mergeCell ref="B108:B110"/>
    <mergeCell ref="D108:D110"/>
    <mergeCell ref="A82:B82"/>
    <mergeCell ref="A95:B95"/>
    <mergeCell ref="A101:B101"/>
    <mergeCell ref="A106:B106"/>
    <mergeCell ref="A112:B112"/>
    <mergeCell ref="A116:B116"/>
    <mergeCell ref="A150:B150"/>
    <mergeCell ref="C150:M150"/>
    <mergeCell ref="A151:A152"/>
    <mergeCell ref="B151:B152"/>
    <mergeCell ref="C151:C152"/>
    <mergeCell ref="D151:D152"/>
    <mergeCell ref="E151:E152"/>
    <mergeCell ref="F151:F152"/>
    <mergeCell ref="G151:G152"/>
    <mergeCell ref="H151:K151"/>
    <mergeCell ref="L151:L152"/>
    <mergeCell ref="M151:M152"/>
    <mergeCell ref="A139:A141"/>
    <mergeCell ref="B139:B141"/>
    <mergeCell ref="D139:D141"/>
    <mergeCell ref="E139:E141"/>
    <mergeCell ref="F139:F141"/>
    <mergeCell ref="G139:G141"/>
    <mergeCell ref="A121:B121"/>
    <mergeCell ref="A129:B129"/>
    <mergeCell ref="A134:B134"/>
    <mergeCell ref="A147:B147"/>
    <mergeCell ref="A157:B157"/>
    <mergeCell ref="A165:B165"/>
    <mergeCell ref="A166:B166"/>
    <mergeCell ref="A148:N148"/>
    <mergeCell ref="C117:N117"/>
    <mergeCell ref="A117:B117"/>
    <mergeCell ref="A158:B158"/>
    <mergeCell ref="L139:L141"/>
    <mergeCell ref="M139:M141"/>
    <mergeCell ref="A149:B149"/>
  </mergeCells>
  <phoneticPr fontId="5" type="noConversion"/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Actividades POA 2025</vt:lpstr>
      <vt:lpstr>'Actividades POA 2025'!_Hlk185336078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 INC</cp:lastModifiedBy>
  <dcterms:created xsi:type="dcterms:W3CDTF">2015-06-05T18:17:20Z</dcterms:created>
  <dcterms:modified xsi:type="dcterms:W3CDTF">2025-02-17T22:05:30Z</dcterms:modified>
</cp:coreProperties>
</file>