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LANIFICACION Y DESARROLLO\planificacion 2021\"/>
    </mc:Choice>
  </mc:AlternateContent>
  <bookViews>
    <workbookView xWindow="0" yWindow="0" windowWidth="21600" windowHeight="8535" tabRatio="773"/>
  </bookViews>
  <sheets>
    <sheet name="Rectoria " sheetId="4" r:id="rId1"/>
    <sheet name="Vic academica " sheetId="5" r:id="rId2"/>
    <sheet name="vic administrativa" sheetId="7" r:id="rId3"/>
    <sheet name="Vic investigación " sheetId="1" r:id="rId4"/>
    <sheet name="presupuesto total " sheetId="8" r:id="rId5"/>
  </sheets>
  <definedNames>
    <definedName name="_xlnm.Print_Area" localSheetId="3">'Vic investigación '!$B$1:$I$45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2" i="4" l="1"/>
  <c r="F129" i="4" l="1"/>
  <c r="H48" i="1" l="1"/>
  <c r="G36" i="5" l="1"/>
  <c r="D10" i="8" s="1"/>
  <c r="G30" i="7"/>
  <c r="D9" i="8" s="1"/>
  <c r="D11" i="8"/>
  <c r="D13" i="8" l="1"/>
</calcChain>
</file>

<file path=xl/sharedStrings.xml><?xml version="1.0" encoding="utf-8"?>
<sst xmlns="http://schemas.openxmlformats.org/spreadsheetml/2006/main" count="1289" uniqueCount="332">
  <si>
    <t>No.</t>
  </si>
  <si>
    <t xml:space="preserve">Propuesta del Reglamento de Educación Continua </t>
  </si>
  <si>
    <t>Programa de Fortalecimiento del Área de  Educación Continua del INSUDE</t>
  </si>
  <si>
    <t>Programa de Integración de la oferta académica de Educación Continua al Sistema Integral de Admisión y Registro (SIAR II)</t>
  </si>
  <si>
    <t>Informe Actividades Deportivas, Culturales, Educativas, Ludicas, Patrioticas y Sociales.</t>
  </si>
  <si>
    <t>Simposio INSUDE 2021</t>
  </si>
  <si>
    <t>Programa Integral de Actividades de Extensión</t>
  </si>
  <si>
    <t>Propuesta Reglamento de Extensión y Responsabilidad Social</t>
  </si>
  <si>
    <t>Plan de Actividades de Extensión en la operativización de los Convenios</t>
  </si>
  <si>
    <t xml:space="preserve">Informe Inducción a discentes de Escuelas de Graduados y Academias  </t>
  </si>
  <si>
    <t>Catálogo en Línea actualizado</t>
  </si>
  <si>
    <t>Informe Capacitación y actualización  personal Sistema Integral de Bibliotecas Militares</t>
  </si>
  <si>
    <t xml:space="preserve">Informe Donaciones de las colecciones de libros </t>
  </si>
  <si>
    <t>Informe de Servicios de Referencia, Circulación y Préstamo en Óptimas condiciones</t>
  </si>
  <si>
    <t>Infome Encuesta de Satisfacción de los Usuarios</t>
  </si>
  <si>
    <t xml:space="preserve">Propuesta del Reglamento de Biblioteca </t>
  </si>
  <si>
    <t>Programa de Seminario Trimestrales del CAESyD</t>
  </si>
  <si>
    <t xml:space="preserve">Propuesta Selección y Nombramiento de los Analístas </t>
  </si>
  <si>
    <t>Compilación del Sumario Estratégico</t>
  </si>
  <si>
    <t>Programa de auditoría de la Oferta Académica implementado.</t>
  </si>
  <si>
    <t xml:space="preserve">Instrumento para la evaluación de la coordinación, implementación y mejora de la oferta académica </t>
  </si>
  <si>
    <t xml:space="preserve">Instructivo para analizar el nivel de coherencia entre la implementación del modelo educativo INSUDE y los metodos y técnicas aplicados en el proceso de enseñanza aprendizaje en el nivel de postgrado </t>
  </si>
  <si>
    <t>Tramitar la asignación presupuestaria ante el organismo correspondiente (Presupuesto)</t>
  </si>
  <si>
    <t xml:space="preserve">Tramitar la asignación presupuestaria ante el organismo correspondiente  (Nomina)  </t>
  </si>
  <si>
    <t>Tramitar proceso de compra y adquisiones de equipos para fortalecimiento de la Escuela de Idiomas</t>
  </si>
  <si>
    <t xml:space="preserve">Tramitacion proceso de pagos de publicaciones (Boletines, fascículo, revista cientifica, etc.)                              </t>
  </si>
  <si>
    <t xml:space="preserve">Compras, adquisiones para Actividades de Extensión, vinculacion con la sociedad (Feria del Libro, Simposio).                             </t>
  </si>
  <si>
    <t>Publicación del VII Volumen Revista Científica</t>
  </si>
  <si>
    <t>Publicación de los Reglamentos del INSUDE</t>
  </si>
  <si>
    <t>Catálogo de Publicaciones Volumen II</t>
  </si>
  <si>
    <t xml:space="preserve"> Publicaciones de los Compendios 2020</t>
  </si>
  <si>
    <t xml:space="preserve"> Publicación de las conclusiones del Simposio</t>
  </si>
  <si>
    <t xml:space="preserve"> Publicación del programa de Graduación</t>
  </si>
  <si>
    <t xml:space="preserve"> Publicación de los Sumarios CAESyD</t>
  </si>
  <si>
    <t>Programa de Auditoria de la Oferta Academica Implementado</t>
  </si>
  <si>
    <t xml:space="preserve">Plan de Auditorias Implementación de los Programas de Grado </t>
  </si>
  <si>
    <t>Instrumento de medicion de la Adquisicion de las Competencias en los programas de nivel de Grado</t>
  </si>
  <si>
    <t>Propuestas de Instructivos para la implementacion de Instrumentos que determinen el nivel de adquisicion de las competencias descritas en los planes de estudios de los programas de nivel de grado</t>
  </si>
  <si>
    <t>Instrumentos de medicion del nivel de coherencia entre el Modelo Educativo INSUDE y las Tecnicas implementadas  en el proceso Enseñanza - Aprendizaje</t>
  </si>
  <si>
    <t>Propuestas de Instructivos para la implementacion de Instrumentos que determinen el nivel de coherencia entre el Modelo Educativo INSUDE y las metodologias  docentes aplicadas dentro del procesos de Enseñanza - Aprendizaje</t>
  </si>
  <si>
    <t>Sistema Integral de Admisión y Registro Actualizado</t>
  </si>
  <si>
    <t>Auditoria a las unidades de Registro</t>
  </si>
  <si>
    <t>Sistema de calificaciones actualizadas</t>
  </si>
  <si>
    <t>Proyecto de Reconocimiento Retroactivo</t>
  </si>
  <si>
    <t>Expedientes auditados</t>
  </si>
  <si>
    <t xml:space="preserve"> Graduación </t>
  </si>
  <si>
    <t>Sistema Integral de Admision y Registro actualizado</t>
  </si>
  <si>
    <t>Aplicación Prueba POMA a los estudiantes de nuevo ingreso en el nivel de grado.</t>
  </si>
  <si>
    <t>Manual de procedimientos y procesos académicos implementado.</t>
  </si>
  <si>
    <t>Cronograma de Visita a las Academias y  Escuelas de Graduados para Control Docente virtual y presencial (Div. De Control Docente)</t>
  </si>
  <si>
    <t>Programa de investigación académica implementado</t>
  </si>
  <si>
    <t>Programa de capacitación y formación a los docentes en investigación.</t>
  </si>
  <si>
    <t>Programa de seguimiento al modelo enseñanza aprendizaje implementado.</t>
  </si>
  <si>
    <t>Programa de Capacitación y formación a los docentes en el Modelo Educativo INSUDE.</t>
  </si>
  <si>
    <t>Sistema de Carrera Académica establecido.</t>
  </si>
  <si>
    <t xml:space="preserve"> Reglamento de Carrera Docente </t>
  </si>
  <si>
    <t>Claustro Docente para la inducción y el desarrollo del personal académico del INSUDE.</t>
  </si>
  <si>
    <t>Informe del desempeño del personal académico de forma objetiva, sistemática y planificada por Facultad</t>
  </si>
  <si>
    <t>Programas de actualización, capacitación académica y formación en técnicas o métodos de enseñanza aprendizajey nuevas tecnologías (TIC).</t>
  </si>
  <si>
    <t>Reconocimiento al Mérito Docente 2021</t>
  </si>
  <si>
    <t>Congreso Anual para Docentes, "Por la calidad educativa del INSUDE"</t>
  </si>
  <si>
    <t>Comisión de trabajo académico permanente con los docentes por áreas de conocimiento establecidos</t>
  </si>
  <si>
    <t>Instructivo para la selección del o de los docentes  que representarán a sus compañeros ente las autoridades del INSUDE en el Consejo Académico.</t>
  </si>
  <si>
    <t xml:space="preserve">Propuesta del plan de integracion institucional </t>
  </si>
  <si>
    <t xml:space="preserve">Programa de socializacion de documentos estrategicos </t>
  </si>
  <si>
    <t xml:space="preserve">Sistema academico auditado </t>
  </si>
  <si>
    <t xml:space="preserve">Auditoria Academica </t>
  </si>
  <si>
    <t xml:space="preserve">Manual aprobado </t>
  </si>
  <si>
    <t xml:space="preserve">Manual de Auditoria Institucional </t>
  </si>
  <si>
    <t>Programa de seguimiento y auditoria de calidad institucional implementado</t>
  </si>
  <si>
    <t xml:space="preserve">Auditoria Institucional </t>
  </si>
  <si>
    <t xml:space="preserve">Informe de calidad realizados </t>
  </si>
  <si>
    <t xml:space="preserve">Levantamiento de indicadores de calidad </t>
  </si>
  <si>
    <t xml:space="preserve">Sistema de Gestión de la Calidad implementado </t>
  </si>
  <si>
    <t xml:space="preserve">Propuesta de actualización del Plan de estudio/Especialidad Comando y Estado Mayor Naval </t>
  </si>
  <si>
    <t>Propuesta de actualización del Plan de estudio/Especialidad Comando y Estado Mayor para Fuerzas Terrestres</t>
  </si>
  <si>
    <t xml:space="preserve">Propuesta de actualización del Plan de estudio/Especialidad en Derechos Humanos </t>
  </si>
  <si>
    <t xml:space="preserve">Propuesta de actualización del Plan de estudio/Especialidad en Geopolítica </t>
  </si>
  <si>
    <t>Propuesta de actualización del Plan de estudio/Especialidad Comando y Estado Mayor Conjunto</t>
  </si>
  <si>
    <t xml:space="preserve">Propuesta de actualización del Plan de estudio/Especialidad Comando y Estado Mayor Aéreo </t>
  </si>
  <si>
    <t>Propuesta de actualización del Plan de estudio/Maestría en Seguridad y Defensa</t>
  </si>
  <si>
    <t>Mecanismos de rendición de cuentas</t>
  </si>
  <si>
    <t>Infografía institucional de acciones y actividades  POA</t>
  </si>
  <si>
    <t>Actualizar los procesos académicos</t>
  </si>
  <si>
    <t>Informes Estadísticos Académicos Educación Peramente y Contínua</t>
  </si>
  <si>
    <t>Mecanismos de registro y automatización de procesos</t>
  </si>
  <si>
    <t>Auditar Sistema Integrado de Gestión Institucional (SIGEI)</t>
  </si>
  <si>
    <t>Procesamiento de gestiones documentales correspondientes a datos estadísticos</t>
  </si>
  <si>
    <t>Desarrollo del MODULO DE INVENTARIO INSUDE, dentro del Sistema Administrativo INSUDE</t>
  </si>
  <si>
    <t>Desarrollo del MODULO DE MANEJO DE  PERSONAL, dentro del Sistema Administrativo INSUDE</t>
  </si>
  <si>
    <t>Desarrollo del MODULO CRM, dentro del Sistema Administrativo INSUDE</t>
  </si>
  <si>
    <t>Desarrollo de la 2da version del Sistema SIAR y APP</t>
  </si>
  <si>
    <t>Programa de capacitación especializada para personal de la subdirección</t>
  </si>
  <si>
    <t>Plataforma Tecnológica integrada con procesos académicos y de planificación educativa virtual.</t>
  </si>
  <si>
    <t xml:space="preserve">Charlas de bienvenida nuevos Discentes </t>
  </si>
  <si>
    <t xml:space="preserve">Charla de Prevención (Universidad Saludable)  </t>
  </si>
  <si>
    <t xml:space="preserve">Aplicación de la Encuesta Satisfacción Estudiantil </t>
  </si>
  <si>
    <t>Premio del Egresado Destacado</t>
  </si>
  <si>
    <t>Programa de reconocimiento del personal administrativo y de apoyo</t>
  </si>
  <si>
    <t>Empleados reconocidos</t>
  </si>
  <si>
    <t xml:space="preserve">Estudio de clima organizacional orientado a: compañerismo, vinculación con la Institución y motivación </t>
  </si>
  <si>
    <t xml:space="preserve">Informe medición de clima organizacional </t>
  </si>
  <si>
    <t>Evaluación del desempeño al personal administrativo y de apoyo</t>
  </si>
  <si>
    <t xml:space="preserve">Informe de evaluación del desempeño </t>
  </si>
  <si>
    <t>Detección de las necesidades formativas del personl administrativo y de apoyo</t>
  </si>
  <si>
    <t>Programa de capacitación aprobado y remitido a  Educación Continua</t>
  </si>
  <si>
    <t>Sistema integral de gestión de riesgos y emergencias implementado</t>
  </si>
  <si>
    <t xml:space="preserve">Plan de  Emergencia del INSUDE </t>
  </si>
  <si>
    <t xml:space="preserve"> Establecer medidas de Seguridad interna del Edificio Recinto Central</t>
  </si>
  <si>
    <t xml:space="preserve">Programa de mantenimiento físico del Edificio donde se ubica la Rectoría ( limpieza, reparaciones, ect) </t>
  </si>
  <si>
    <t>Programa de Induccion al personal del INSUDE sobre el comportamiento y normas establecidas del regimen discipliario militar.</t>
  </si>
  <si>
    <t>Manual de Ética del Investigador</t>
  </si>
  <si>
    <t>Políticas de Innovación para la Seguridad y Defensa</t>
  </si>
  <si>
    <t>Protocolos para los equipos de Investigación</t>
  </si>
  <si>
    <t>Proyectos Científicos para la Investigación</t>
  </si>
  <si>
    <t>Propuesta de la Infraestructura para la Investigación</t>
  </si>
  <si>
    <t>Propuesta presupuestaria para el desarrollo del Sistema en la Seguridad y Defensa Nacional</t>
  </si>
  <si>
    <t>Propuesta del Portal Científico para la Investigación</t>
  </si>
  <si>
    <t xml:space="preserve">Propuesta del Reglamento de Investigación </t>
  </si>
  <si>
    <t xml:space="preserve">Un (1) informe de normativa legal actualizada acordo con los requerimientos de la institucion </t>
  </si>
  <si>
    <t xml:space="preserve">Normativa legac actualizada </t>
  </si>
  <si>
    <t xml:space="preserve">Sistema juridico interno socializado </t>
  </si>
  <si>
    <t xml:space="preserve">Elaborar un (1) programa de revision del sistema juridico interno que implique su conocimiento de las disposiciones reglamentarias </t>
  </si>
  <si>
    <t xml:space="preserve">Redaccion de convenios con IES nacionales e internacionales </t>
  </si>
  <si>
    <t xml:space="preserve">un (1) informe sobre convenios y/o acuerdos redactados </t>
  </si>
  <si>
    <t xml:space="preserve">Elaboracion de informe sobre actas y reuniones </t>
  </si>
  <si>
    <t>reuniones de los consejos de investigación</t>
  </si>
  <si>
    <t>reuniones de  consejo academico</t>
  </si>
  <si>
    <t xml:space="preserve">reuniones de  consejos de directores </t>
  </si>
  <si>
    <t>reuniones de consejos administrativo</t>
  </si>
  <si>
    <t>reuniones de los consejos de escuelas especializadaas</t>
  </si>
  <si>
    <t>Programa  de Identidad Institucional fortalecido.</t>
  </si>
  <si>
    <t xml:space="preserve">Difución de Noticias del Insude </t>
  </si>
  <si>
    <t xml:space="preserve">Creación Comite de Relaciones Públicas </t>
  </si>
  <si>
    <t xml:space="preserve">Modulo de CRM para Relaciones Públicas </t>
  </si>
  <si>
    <t>Manual de Identidad INSUDE</t>
  </si>
  <si>
    <t>Propuesta de Creación de comité de calidad INSUDE y cronograma de 2021</t>
  </si>
  <si>
    <t xml:space="preserve">Politicas de creacion de acuerdos interinstitucionales </t>
  </si>
  <si>
    <t xml:space="preserve">Programa de fortalecimiento del área de relaciones interinstitucionales </t>
  </si>
  <si>
    <t xml:space="preserve">Fortalecimiento del sistema de relaciones interinstitucionales </t>
  </si>
  <si>
    <t>Ref. del Producto</t>
  </si>
  <si>
    <t>Descripción</t>
  </si>
  <si>
    <t xml:space="preserve">Actividades </t>
  </si>
  <si>
    <t>Acciones recomendadas</t>
  </si>
  <si>
    <t xml:space="preserve">Insumos </t>
  </si>
  <si>
    <t xml:space="preserve"> Presupuesto   ($RD) </t>
  </si>
  <si>
    <t>Fecha  resultado (DD.MM.AA)</t>
  </si>
  <si>
    <t>Responsable</t>
  </si>
  <si>
    <t>Indicador verificable objetivamente</t>
  </si>
  <si>
    <t>Riesgo [1]</t>
  </si>
  <si>
    <t>Acciones de mitigación</t>
  </si>
  <si>
    <t>SUB-TOTAL</t>
  </si>
  <si>
    <t xml:space="preserve">ENE-DIC </t>
  </si>
  <si>
    <t xml:space="preserve">OCTUBRE </t>
  </si>
  <si>
    <t xml:space="preserve">MARZO / OCTUBRE </t>
  </si>
  <si>
    <t>ENE/FEB/ABR/MAY/JUL/AGO</t>
  </si>
  <si>
    <t>ABR/JUL</t>
  </si>
  <si>
    <t xml:space="preserve">Dir. de finanzas </t>
  </si>
  <si>
    <t>NOV</t>
  </si>
  <si>
    <t>JUNIO</t>
  </si>
  <si>
    <t>Sub direccion juridica</t>
  </si>
  <si>
    <t xml:space="preserve">Marzo </t>
  </si>
  <si>
    <t xml:space="preserve">Mayo </t>
  </si>
  <si>
    <t xml:space="preserve">julio </t>
  </si>
  <si>
    <t xml:space="preserve">Departamento  de relaciones interinstitucionales </t>
  </si>
  <si>
    <t>ENE/ABRIL/JUL/OCT</t>
  </si>
  <si>
    <t>ENE-DIC</t>
  </si>
  <si>
    <t>SEP</t>
  </si>
  <si>
    <t xml:space="preserve">JUL </t>
  </si>
  <si>
    <t>Direccion de Comunicaciones</t>
  </si>
  <si>
    <t>Gestionar y programar los recursos</t>
  </si>
  <si>
    <t>Materiales y mano de obra requeridos.</t>
  </si>
  <si>
    <t>Recursos financiarios requeridos.</t>
  </si>
  <si>
    <t xml:space="preserve">Adquisicion de insumos para actividades </t>
  </si>
  <si>
    <t>Atraso en la asignación de cuota presupuestaria.</t>
  </si>
  <si>
    <t>Disponibilidad de fondos.</t>
  </si>
  <si>
    <t>Falta de disponibilidad presupuestaria.</t>
  </si>
  <si>
    <t xml:space="preserve">Insumos adquiridos </t>
  </si>
  <si>
    <t xml:space="preserve">ejecucion presupuestaria al dia </t>
  </si>
  <si>
    <t xml:space="preserve">Equipos adquiridos </t>
  </si>
  <si>
    <t>Pagos al dia</t>
  </si>
  <si>
    <t>MAR</t>
  </si>
  <si>
    <t xml:space="preserve">FEB </t>
  </si>
  <si>
    <t xml:space="preserve">SEPT </t>
  </si>
  <si>
    <t>JUL/AGO</t>
  </si>
  <si>
    <t xml:space="preserve">AGOSTO </t>
  </si>
  <si>
    <t xml:space="preserve">MAR </t>
  </si>
  <si>
    <t xml:space="preserve">MAR/JUN/SEPT/DIC </t>
  </si>
  <si>
    <t>DEPARTEMENTO DE ESTADISTICAS</t>
  </si>
  <si>
    <t xml:space="preserve">Departamento de Gestión de la Calidad </t>
  </si>
  <si>
    <t>DEPARTEMENTO DESARROLLO CURRICULAR</t>
  </si>
  <si>
    <t>Dirección de planificación</t>
  </si>
  <si>
    <t>equipos y mano de obra requeridos.</t>
  </si>
  <si>
    <t>Departamento de Postgrado</t>
  </si>
  <si>
    <t xml:space="preserve">OCT </t>
  </si>
  <si>
    <t>Departamento de Grado</t>
  </si>
  <si>
    <t>ENE-NOV</t>
  </si>
  <si>
    <t>MAY</t>
  </si>
  <si>
    <t>Departamento de Registro</t>
  </si>
  <si>
    <t>AGO</t>
  </si>
  <si>
    <t xml:space="preserve">MAR/JUN/SEPT/NOV </t>
  </si>
  <si>
    <t>JUN</t>
  </si>
  <si>
    <t>DIC</t>
  </si>
  <si>
    <t>Departamento de Admisiones</t>
  </si>
  <si>
    <t>ENE-JUN</t>
  </si>
  <si>
    <t xml:space="preserve">FEB-MAR </t>
  </si>
  <si>
    <t xml:space="preserve">NOV-DIC </t>
  </si>
  <si>
    <t>Departamento de Gestión y Coordinación Docente</t>
  </si>
  <si>
    <t xml:space="preserve">FEB/MAR/ MAY/JUN/AGO/SEP </t>
  </si>
  <si>
    <t xml:space="preserve">JUN/DIC </t>
  </si>
  <si>
    <t>SUBDIRECCION DE TECNOLOGIA</t>
  </si>
  <si>
    <t xml:space="preserve">DIC </t>
  </si>
  <si>
    <t xml:space="preserve">MAR / JUN </t>
  </si>
  <si>
    <t>MAR / JUN /SEP</t>
  </si>
  <si>
    <t>MAR / JUN /SEP/DIC</t>
  </si>
  <si>
    <t>DEPARTAMENTO DE SERVICIOS ESTUDIANTILES</t>
  </si>
  <si>
    <t>ENE-MAY</t>
  </si>
  <si>
    <t>FEB</t>
  </si>
  <si>
    <t>SEPT</t>
  </si>
  <si>
    <t>RECURSOS HUMANOS</t>
  </si>
  <si>
    <t>ABR</t>
  </si>
  <si>
    <t xml:space="preserve">Subdirección del oficial ejecutivo </t>
  </si>
  <si>
    <t>Planta fisica ampliada y funcional</t>
  </si>
  <si>
    <t xml:space="preserve">Falta de disponibilidad presupuestaria </t>
  </si>
  <si>
    <t>Programacion de partida en el presupuesto</t>
  </si>
  <si>
    <t>Boletines, nota de prensa, noticias en redes sociales  y revistas</t>
  </si>
  <si>
    <t>Publicaciones INSUDE</t>
  </si>
  <si>
    <t>Cantidad de publicaciones</t>
  </si>
  <si>
    <t>Falta de información de las áreas involucradas</t>
  </si>
  <si>
    <t>Disponibilidad de información</t>
  </si>
  <si>
    <t>Recursos financiarios requeridos, módulo CRM</t>
  </si>
  <si>
    <t>Material Gastable</t>
  </si>
  <si>
    <t>Cantidad de reuniones y actividades</t>
  </si>
  <si>
    <t>No realización de las reuniones</t>
  </si>
  <si>
    <t xml:space="preserve">coordinar de las partes </t>
  </si>
  <si>
    <t xml:space="preserve">informacion </t>
  </si>
  <si>
    <t xml:space="preserve">Modulo obtenido </t>
  </si>
  <si>
    <t xml:space="preserve">disponibilidad de fondos. </t>
  </si>
  <si>
    <t>Mesa de trabajo, refrigerio y combustible.</t>
  </si>
  <si>
    <t xml:space="preserve">coordinar con las partes </t>
  </si>
  <si>
    <t xml:space="preserve">documento entregado </t>
  </si>
  <si>
    <t xml:space="preserve">falta de informacion y materniales </t>
  </si>
  <si>
    <t xml:space="preserve">Disponibilidad de insumos </t>
  </si>
  <si>
    <t>Material Gastable, salon, Refrigerio.</t>
  </si>
  <si>
    <t>Cantidad de Planes de Estudios con esquema por competencia</t>
  </si>
  <si>
    <t>Falta de colaboración de los responsables por áreas.</t>
  </si>
  <si>
    <t>Reunión de las partes involucadras.</t>
  </si>
  <si>
    <t xml:space="preserve">Material Gastable, combustible, mano de obra especializada </t>
  </si>
  <si>
    <t xml:space="preserve">informe de auditoria </t>
  </si>
  <si>
    <t xml:space="preserve">falta de insumos </t>
  </si>
  <si>
    <t xml:space="preserve">mano de obra requerida </t>
  </si>
  <si>
    <t xml:space="preserve">Material Gastable, mano de obra especializada </t>
  </si>
  <si>
    <t xml:space="preserve">Material Gastable, mano de obra especializada, combustible </t>
  </si>
  <si>
    <t>Pago de Dietas, Combustible.</t>
  </si>
  <si>
    <t>Pago de Dietas, salon, Combustible.</t>
  </si>
  <si>
    <t>Personal para realizar la migracion de expediente, computadoras y escaners.</t>
  </si>
  <si>
    <t xml:space="preserve">Cantidad de Expedientes migrados </t>
  </si>
  <si>
    <t>Presentación de fallas en el sistema.                          Falta de colaboracion de los involucrados.</t>
  </si>
  <si>
    <t>Revisión por parte de los técnicos a los equipos tecnoológicos.</t>
  </si>
  <si>
    <t>Cantidad de estudiantes evaluados</t>
  </si>
  <si>
    <t>Equipos tecnológicos inadecuados  a las nececidades  para realización de pruebas.</t>
  </si>
  <si>
    <t xml:space="preserve">Programa de registro a traves del SIAR  de los participantes de nuevo ingreso y retroalimentacion retroactiva de expedientes al sistema .    </t>
  </si>
  <si>
    <t xml:space="preserve">Comité de admisión para recibir expedientes de cursantes nuevo ingreso año académico 2022 . </t>
  </si>
  <si>
    <t xml:space="preserve">personal capacitado </t>
  </si>
  <si>
    <t xml:space="preserve">reglamento entregado </t>
  </si>
  <si>
    <t xml:space="preserve">Propuesta de politicas de ciberseguridad INSUDE </t>
  </si>
  <si>
    <t>Planta fisica de Rectorí remozada</t>
  </si>
  <si>
    <t>refrigerios, salon, Combustible.</t>
  </si>
  <si>
    <t xml:space="preserve">informe de encuestas entregado </t>
  </si>
  <si>
    <t xml:space="preserve">falta de informacion </t>
  </si>
  <si>
    <t xml:space="preserve">deisponibilidad </t>
  </si>
  <si>
    <t xml:space="preserve">Rectoria </t>
  </si>
  <si>
    <t xml:space="preserve">Vicerrectoria Administrativa </t>
  </si>
  <si>
    <t xml:space="preserve">Vicerrectoria Académica </t>
  </si>
  <si>
    <t xml:space="preserve">Vicerrectoria de investigación </t>
  </si>
  <si>
    <t xml:space="preserve">TOTAL GENERAL </t>
  </si>
  <si>
    <t>MAR/NOV</t>
  </si>
  <si>
    <t>MAR/JUN/SEP/DIC</t>
  </si>
  <si>
    <t>ABO</t>
  </si>
  <si>
    <t>ENE</t>
  </si>
  <si>
    <t xml:space="preserve">FEB-DIC </t>
  </si>
  <si>
    <t>FEB-MAY</t>
  </si>
  <si>
    <t>MAR/JUN/AGO/SEPT</t>
  </si>
  <si>
    <t>MAR/JUN/SEPT/DIC</t>
  </si>
  <si>
    <t>MAR/JUN/SEP/NOV</t>
  </si>
  <si>
    <t>ABR/JUL/OCT/DIC</t>
  </si>
  <si>
    <t>SEPT/OCT</t>
  </si>
  <si>
    <t>ABR/SEPT</t>
  </si>
  <si>
    <t xml:space="preserve">SISTEMA DE CARRERA DE INVESTIGADORES EN DEFENSA Y SEGURIDAD IMPLEMENTADO </t>
  </si>
  <si>
    <t xml:space="preserve">material gastable, mano de obra especializada </t>
  </si>
  <si>
    <t>CAESyD</t>
  </si>
  <si>
    <t xml:space="preserve">sub direccion de bibliotecas </t>
  </si>
  <si>
    <t xml:space="preserve">Depto de educacion continua </t>
  </si>
  <si>
    <t xml:space="preserve">Depto. De extennsión </t>
  </si>
  <si>
    <t>Depto de Investigación</t>
  </si>
  <si>
    <t xml:space="preserve">Deppto. De publicaciones </t>
  </si>
  <si>
    <t xml:space="preserve">Programa integral de responsabilidad social y vinculacion con el medio implementado </t>
  </si>
  <si>
    <t xml:space="preserve">equipos, salon, material gastable </t>
  </si>
  <si>
    <t xml:space="preserve">Propuesta de instructivo para la implementación de los acuerdos interinstitucionales en materia de movilidad docente y estudiantil </t>
  </si>
  <si>
    <t xml:space="preserve">Fortalecimiento del sistema superior educativo </t>
  </si>
  <si>
    <t xml:space="preserve">Socializacion de documentos estrategicos </t>
  </si>
  <si>
    <t xml:space="preserve">Falta de participantes </t>
  </si>
  <si>
    <t xml:space="preserve">Disponibilidad de participantes </t>
  </si>
  <si>
    <t xml:space="preserve">reuniones de comité </t>
  </si>
  <si>
    <r>
      <t>Presupuest</t>
    </r>
    <r>
      <rPr>
        <b/>
        <sz val="14"/>
        <color theme="1" tint="4.9989318521683403E-2"/>
        <rFont val="Calibri"/>
        <family val="2"/>
        <scheme val="minor"/>
      </rPr>
      <t>o aprobado</t>
    </r>
    <r>
      <rPr>
        <b/>
        <sz val="14"/>
        <color theme="1"/>
        <rFont val="Calibri"/>
        <family val="2"/>
        <scheme val="minor"/>
      </rPr>
      <t xml:space="preserve"> para el Plan Operativo Anual INSUDE 2021 </t>
    </r>
  </si>
  <si>
    <t xml:space="preserve">evento </t>
  </si>
  <si>
    <t xml:space="preserve">equipos, personal capacitado en programación </t>
  </si>
  <si>
    <t xml:space="preserve">Modulos ejecutados </t>
  </si>
  <si>
    <t>sistema ejecutado</t>
  </si>
  <si>
    <t xml:space="preserve">plataforma integrada </t>
  </si>
  <si>
    <t xml:space="preserve">Módulo de inventario para llevar control del sistema administrativo </t>
  </si>
  <si>
    <t>Módulo de Recursos Humano y manejo de personal para llevar el control administrativo</t>
  </si>
  <si>
    <t xml:space="preserve">Módulo deCRM para llevar control del sistema administrativo </t>
  </si>
  <si>
    <t xml:space="preserve">Implementacion de la 2da version del SIAR y App para el sistema </t>
  </si>
  <si>
    <t xml:space="preserve">Capacitación del personal de tecnología </t>
  </si>
  <si>
    <t xml:space="preserve">Integracion de los procesos de la educación virtual </t>
  </si>
  <si>
    <t xml:space="preserve">Politicas de ciberseguridad implementadas </t>
  </si>
  <si>
    <t xml:space="preserve">Salon de evento, refrigerios, insumos </t>
  </si>
  <si>
    <t xml:space="preserve">Programa de reconocimiento de los egresados </t>
  </si>
  <si>
    <t xml:space="preserve">Integracion de los nuevos ingreso </t>
  </si>
  <si>
    <t xml:space="preserve">Consientización a través de charlas </t>
  </si>
  <si>
    <t xml:space="preserve">Conocimiento de la satisfacción de los integrantes del sistema </t>
  </si>
  <si>
    <t xml:space="preserve">Fortalecimiento del sistema de investigación del INSUDE </t>
  </si>
  <si>
    <t>refrigerios, salon, insumos</t>
  </si>
  <si>
    <t xml:space="preserve">insumos, material gastable, salon. Montaje </t>
  </si>
  <si>
    <t xml:space="preserve">evento realizado </t>
  </si>
  <si>
    <t xml:space="preserve">Evento realizado </t>
  </si>
  <si>
    <t>Sub-Total:</t>
  </si>
  <si>
    <t>Fortalecimiento del Observatorio de Seguridad y Defensa del INSUDE</t>
  </si>
  <si>
    <t xml:space="preserve">Fortalecimiento del sistema de bibliotecas militares </t>
  </si>
  <si>
    <t xml:space="preserve">Fortalecimiento del sistema de educación continua de la institución </t>
  </si>
  <si>
    <t>Planes de estudios actualizados  al modelo educativo INSUDE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</si>
</sst>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RD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26"/>
      <color theme="1"/>
      <name val="Times New Roman"/>
      <family val="1"/>
    </font>
    <font>
      <b/>
      <sz val="16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E0F6C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3" fontId="7" fillId="0" borderId="6" xfId="2" applyFont="1" applyBorder="1"/>
    <xf numFmtId="0" fontId="4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4" fontId="13" fillId="5" borderId="6" xfId="0" applyNumberFormat="1" applyFont="1" applyFill="1" applyBorder="1" applyAlignment="1">
      <alignment horizontal="center" vertical="center" wrapText="1"/>
    </xf>
    <xf numFmtId="0" fontId="5" fillId="0" borderId="13" xfId="0" applyFont="1" applyBorder="1"/>
    <xf numFmtId="0" fontId="6" fillId="0" borderId="6" xfId="0" applyFont="1" applyFill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5" fillId="0" borderId="14" xfId="0" applyFont="1" applyBorder="1"/>
    <xf numFmtId="0" fontId="6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/>
    <xf numFmtId="0" fontId="6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4" fontId="14" fillId="6" borderId="6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13" fillId="6" borderId="6" xfId="0" applyFont="1" applyFill="1" applyBorder="1" applyAlignment="1">
      <alignment horizontal="right" vertical="center" wrapText="1"/>
    </xf>
    <xf numFmtId="4" fontId="6" fillId="0" borderId="6" xfId="2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4" fontId="13" fillId="5" borderId="5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7" fontId="5" fillId="0" borderId="4" xfId="0" applyNumberFormat="1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4" fontId="4" fillId="5" borderId="5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6" fillId="0" borderId="6" xfId="2" applyNumberFormat="1" applyFont="1" applyBorder="1"/>
    <xf numFmtId="0" fontId="8" fillId="0" borderId="0" xfId="0" applyFont="1" applyAlignment="1">
      <alignment wrapText="1"/>
    </xf>
    <xf numFmtId="0" fontId="8" fillId="0" borderId="0" xfId="0" applyFont="1" applyFill="1" applyBorder="1" applyAlignment="1">
      <alignment horizontal="left" vertical="top"/>
    </xf>
    <xf numFmtId="0" fontId="8" fillId="0" borderId="8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0" borderId="0" xfId="0" applyFont="1" applyAlignment="1">
      <alignment horizontal="center" wrapText="1"/>
    </xf>
    <xf numFmtId="4" fontId="8" fillId="0" borderId="0" xfId="0" applyNumberFormat="1" applyFont="1" applyAlignment="1">
      <alignment horizontal="center" vertical="center" wrapText="1"/>
    </xf>
    <xf numFmtId="4" fontId="3" fillId="6" borderId="6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28" xfId="0" applyBorder="1"/>
    <xf numFmtId="164" fontId="2" fillId="0" borderId="0" xfId="0" applyNumberFormat="1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0" fillId="0" borderId="0" xfId="0" applyFont="1" applyBorder="1" applyAlignment="1">
      <alignment horizontal="right" wrapText="1"/>
    </xf>
    <xf numFmtId="0" fontId="0" fillId="0" borderId="29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0" xfId="0" applyBorder="1"/>
    <xf numFmtId="164" fontId="2" fillId="7" borderId="3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6" xfId="0" applyFont="1" applyBorder="1"/>
    <xf numFmtId="0" fontId="8" fillId="2" borderId="6" xfId="0" applyFont="1" applyFill="1" applyBorder="1"/>
    <xf numFmtId="0" fontId="8" fillId="0" borderId="6" xfId="0" applyFont="1" applyBorder="1" applyAlignment="1">
      <alignment horizontal="center"/>
    </xf>
    <xf numFmtId="0" fontId="4" fillId="6" borderId="9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 applyBorder="1"/>
    <xf numFmtId="165" fontId="15" fillId="0" borderId="6" xfId="0" applyNumberFormat="1" applyFont="1" applyBorder="1" applyAlignment="1">
      <alignment vertical="center" wrapText="1"/>
    </xf>
    <xf numFmtId="165" fontId="16" fillId="0" borderId="6" xfId="0" applyNumberFormat="1" applyFont="1" applyBorder="1" applyAlignment="1">
      <alignment vertical="center"/>
    </xf>
    <xf numFmtId="0" fontId="18" fillId="5" borderId="15" xfId="0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18" fillId="5" borderId="15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165" fontId="5" fillId="0" borderId="15" xfId="0" applyNumberFormat="1" applyFont="1" applyFill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/>
    </xf>
    <xf numFmtId="165" fontId="14" fillId="3" borderId="6" xfId="0" applyNumberFormat="1" applyFont="1" applyFill="1" applyBorder="1" applyAlignment="1">
      <alignment horizontal="center" vertical="center" wrapText="1"/>
    </xf>
    <xf numFmtId="165" fontId="14" fillId="0" borderId="6" xfId="0" applyNumberFormat="1" applyFont="1" applyBorder="1" applyAlignment="1">
      <alignment horizontal="center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14" fillId="6" borderId="6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8" fillId="0" borderId="15" xfId="0" applyNumberFormat="1" applyFon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165" fontId="8" fillId="2" borderId="6" xfId="0" applyNumberFormat="1" applyFont="1" applyFill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65" fontId="16" fillId="0" borderId="0" xfId="0" applyNumberFormat="1" applyFont="1" applyBorder="1" applyAlignment="1">
      <alignment horizontal="center" vertical="center"/>
    </xf>
    <xf numFmtId="165" fontId="16" fillId="7" borderId="6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3" fillId="5" borderId="2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0" fontId="6" fillId="5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8" borderId="32" xfId="0" applyFont="1" applyFill="1" applyBorder="1" applyAlignment="1">
      <alignment horizontal="center"/>
    </xf>
    <xf numFmtId="0" fontId="11" fillId="8" borderId="33" xfId="0" applyFont="1" applyFill="1" applyBorder="1" applyAlignment="1">
      <alignment horizontal="center"/>
    </xf>
    <xf numFmtId="0" fontId="11" fillId="8" borderId="34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0F6C6"/>
      <color rgb="FFCBFEC2"/>
      <color rgb="FFAEF8C5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3346305</xdr:colOff>
      <xdr:row>0</xdr:row>
      <xdr:rowOff>261936</xdr:rowOff>
    </xdr:from>
    <xdr:to>
      <xdr:col>6</xdr:col>
      <xdr:colOff>1555605</xdr:colOff>
      <xdr:row>3</xdr:row>
      <xdr:rowOff>500062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1605" y="261936"/>
          <a:ext cx="8458200" cy="416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2558145</xdr:colOff>
      <xdr:row>0</xdr:row>
      <xdr:rowOff>40822</xdr:rowOff>
    </xdr:from>
    <xdr:to>
      <xdr:col>6</xdr:col>
      <xdr:colOff>1316856</xdr:colOff>
      <xdr:row>7</xdr:row>
      <xdr:rowOff>59253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5895" y="40822"/>
          <a:ext cx="4813890" cy="2590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176894</xdr:colOff>
      <xdr:row>0</xdr:row>
      <xdr:rowOff>68037</xdr:rowOff>
    </xdr:from>
    <xdr:to>
      <xdr:col>8</xdr:col>
      <xdr:colOff>74716</xdr:colOff>
      <xdr:row>6</xdr:row>
      <xdr:rowOff>208932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7" y="68037"/>
          <a:ext cx="4823608" cy="2590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95248</xdr:colOff>
      <xdr:row>0</xdr:row>
      <xdr:rowOff>54427</xdr:rowOff>
    </xdr:from>
    <xdr:to>
      <xdr:col>7</xdr:col>
      <xdr:colOff>625928</xdr:colOff>
      <xdr:row>9</xdr:row>
      <xdr:rowOff>365684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98" y="54427"/>
          <a:ext cx="3714752" cy="1998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1495426</xdr:colOff>
      <xdr:row>0</xdr:row>
      <xdr:rowOff>152400</xdr:rowOff>
    </xdr:from>
    <xdr:to>
      <xdr:col>3</xdr:col>
      <xdr:colOff>652453</xdr:colOff>
      <xdr:row>4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6" y="152400"/>
          <a:ext cx="2062152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9"/>
  <sheetViews>
    <sheetView tabSelected="1" topLeftCell="A128" zoomScale="55" zoomScaleNormal="55" workbookViewId="0">
      <selection activeCell="D135" sqref="D135"/>
    </sheetView>
  </sheetViews>
  <sheetFormatPr baseColWidth="10" defaultColWidth="48.28515625" defaultRowHeight="50.25" customHeight="1" x14ac:dyDescent="0.25"/>
  <cols>
    <col min="1" max="1" width="2.140625" style="72" customWidth="1"/>
    <col min="2" max="2" width="14" style="72" customWidth="1"/>
    <col min="3" max="3" width="48" style="72" customWidth="1"/>
    <col min="4" max="4" width="57.42578125" style="72" customWidth="1"/>
    <col min="5" max="5" width="48.28515625" style="72"/>
    <col min="6" max="6" width="47.42578125" style="199" customWidth="1"/>
    <col min="7" max="7" width="26.140625" style="73" customWidth="1"/>
    <col min="8" max="8" width="24.7109375" style="72" customWidth="1"/>
    <col min="9" max="9" width="29.7109375" style="39" customWidth="1"/>
    <col min="10" max="10" width="37" style="39" customWidth="1"/>
    <col min="11" max="11" width="34.140625" style="39" customWidth="1"/>
    <col min="12" max="12" width="36.85546875" style="72" customWidth="1"/>
    <col min="13" max="16384" width="48.28515625" style="72"/>
  </cols>
  <sheetData>
    <row r="1" spans="2:11" ht="207.75" customHeight="1" x14ac:dyDescent="0.25"/>
    <row r="3" spans="2:11" ht="50.25" customHeight="1" thickBot="1" x14ac:dyDescent="0.3"/>
    <row r="4" spans="2:11" ht="92.25" customHeight="1" thickBot="1" x14ac:dyDescent="0.3"/>
    <row r="5" spans="2:11" ht="61.5" customHeight="1" x14ac:dyDescent="0.25">
      <c r="B5" s="235" t="s">
        <v>0</v>
      </c>
      <c r="C5" s="237" t="s">
        <v>141</v>
      </c>
      <c r="D5" s="237" t="s">
        <v>143</v>
      </c>
      <c r="E5" s="237"/>
      <c r="F5" s="237"/>
      <c r="G5" s="237"/>
      <c r="H5" s="237"/>
      <c r="I5" s="239" t="s">
        <v>148</v>
      </c>
      <c r="J5" s="237" t="s">
        <v>149</v>
      </c>
      <c r="K5" s="233" t="s">
        <v>150</v>
      </c>
    </row>
    <row r="6" spans="2:11" ht="61.5" customHeight="1" thickBot="1" x14ac:dyDescent="0.3">
      <c r="B6" s="236"/>
      <c r="C6" s="238"/>
      <c r="D6" s="198" t="s">
        <v>142</v>
      </c>
      <c r="E6" s="198" t="s">
        <v>144</v>
      </c>
      <c r="F6" s="200" t="s">
        <v>145</v>
      </c>
      <c r="G6" s="152" t="s">
        <v>146</v>
      </c>
      <c r="H6" s="152" t="s">
        <v>147</v>
      </c>
      <c r="I6" s="240"/>
      <c r="J6" s="238"/>
      <c r="K6" s="234"/>
    </row>
    <row r="7" spans="2:11" ht="62.25" customHeight="1" x14ac:dyDescent="0.25">
      <c r="B7" s="79">
        <v>1</v>
      </c>
      <c r="C7" s="91" t="s">
        <v>170</v>
      </c>
      <c r="D7" s="54" t="s">
        <v>22</v>
      </c>
      <c r="E7" s="91" t="s">
        <v>171</v>
      </c>
      <c r="F7" s="201">
        <v>10000</v>
      </c>
      <c r="G7" s="80" t="s">
        <v>153</v>
      </c>
      <c r="H7" s="230" t="s">
        <v>157</v>
      </c>
      <c r="I7" s="91" t="s">
        <v>178</v>
      </c>
      <c r="J7" s="81" t="s">
        <v>174</v>
      </c>
      <c r="K7" s="241" t="s">
        <v>175</v>
      </c>
    </row>
    <row r="8" spans="2:11" ht="62.25" customHeight="1" x14ac:dyDescent="0.25">
      <c r="B8" s="82">
        <v>2</v>
      </c>
      <c r="C8" s="45" t="s">
        <v>170</v>
      </c>
      <c r="D8" s="58" t="s">
        <v>23</v>
      </c>
      <c r="E8" s="45" t="s">
        <v>171</v>
      </c>
      <c r="F8" s="202">
        <v>43897992</v>
      </c>
      <c r="G8" s="58" t="s">
        <v>152</v>
      </c>
      <c r="H8" s="232"/>
      <c r="I8" s="45" t="s">
        <v>178</v>
      </c>
      <c r="J8" s="60" t="s">
        <v>174</v>
      </c>
      <c r="K8" s="242"/>
    </row>
    <row r="9" spans="2:11" ht="62.25" customHeight="1" x14ac:dyDescent="0.25">
      <c r="B9" s="82">
        <v>3</v>
      </c>
      <c r="C9" s="45" t="s">
        <v>170</v>
      </c>
      <c r="D9" s="58" t="s">
        <v>24</v>
      </c>
      <c r="E9" s="45" t="s">
        <v>171</v>
      </c>
      <c r="F9" s="202">
        <v>2872172</v>
      </c>
      <c r="G9" s="58" t="s">
        <v>154</v>
      </c>
      <c r="H9" s="232"/>
      <c r="I9" s="45" t="s">
        <v>179</v>
      </c>
      <c r="J9" s="60" t="s">
        <v>176</v>
      </c>
      <c r="K9" s="242"/>
    </row>
    <row r="10" spans="2:11" ht="62.25" customHeight="1" x14ac:dyDescent="0.25">
      <c r="B10" s="82">
        <v>4</v>
      </c>
      <c r="C10" s="45" t="s">
        <v>170</v>
      </c>
      <c r="D10" s="58" t="s">
        <v>25</v>
      </c>
      <c r="E10" s="45" t="s">
        <v>172</v>
      </c>
      <c r="F10" s="202">
        <v>1500000</v>
      </c>
      <c r="G10" s="58" t="s">
        <v>155</v>
      </c>
      <c r="H10" s="232"/>
      <c r="I10" s="45" t="s">
        <v>180</v>
      </c>
      <c r="J10" s="60" t="s">
        <v>176</v>
      </c>
      <c r="K10" s="242"/>
    </row>
    <row r="11" spans="2:11" ht="62.25" customHeight="1" thickBot="1" x14ac:dyDescent="0.3">
      <c r="B11" s="83">
        <v>5</v>
      </c>
      <c r="C11" s="69" t="s">
        <v>173</v>
      </c>
      <c r="D11" s="62" t="s">
        <v>26</v>
      </c>
      <c r="E11" s="51" t="s">
        <v>172</v>
      </c>
      <c r="F11" s="203">
        <v>2500000</v>
      </c>
      <c r="G11" s="62" t="s">
        <v>156</v>
      </c>
      <c r="H11" s="231"/>
      <c r="I11" s="51" t="s">
        <v>177</v>
      </c>
      <c r="J11" s="84" t="s">
        <v>176</v>
      </c>
      <c r="K11" s="243"/>
    </row>
    <row r="12" spans="2:11" ht="50.25" customHeight="1" x14ac:dyDescent="0.25">
      <c r="B12" s="79">
        <v>6</v>
      </c>
      <c r="C12" s="91" t="s">
        <v>225</v>
      </c>
      <c r="D12" s="85" t="s">
        <v>226</v>
      </c>
      <c r="E12" s="91" t="s">
        <v>225</v>
      </c>
      <c r="F12" s="204">
        <v>800000</v>
      </c>
      <c r="G12" s="85" t="s">
        <v>165</v>
      </c>
      <c r="H12" s="227" t="s">
        <v>169</v>
      </c>
      <c r="I12" s="91" t="s">
        <v>227</v>
      </c>
      <c r="J12" s="91" t="s">
        <v>228</v>
      </c>
      <c r="K12" s="76" t="s">
        <v>229</v>
      </c>
    </row>
    <row r="13" spans="2:11" ht="50.25" customHeight="1" x14ac:dyDescent="0.25">
      <c r="B13" s="82">
        <v>7</v>
      </c>
      <c r="C13" s="228" t="s">
        <v>131</v>
      </c>
      <c r="D13" s="86" t="s">
        <v>132</v>
      </c>
      <c r="E13" s="45" t="s">
        <v>192</v>
      </c>
      <c r="F13" s="205">
        <v>50000</v>
      </c>
      <c r="G13" s="86" t="s">
        <v>166</v>
      </c>
      <c r="H13" s="228"/>
      <c r="I13" s="87" t="s">
        <v>235</v>
      </c>
      <c r="J13" s="45" t="s">
        <v>228</v>
      </c>
      <c r="K13" s="67" t="s">
        <v>229</v>
      </c>
    </row>
    <row r="14" spans="2:11" ht="50.25" customHeight="1" x14ac:dyDescent="0.25">
      <c r="B14" s="82">
        <v>8</v>
      </c>
      <c r="C14" s="228"/>
      <c r="D14" s="88" t="s">
        <v>133</v>
      </c>
      <c r="E14" s="45" t="s">
        <v>171</v>
      </c>
      <c r="F14" s="206">
        <v>25000</v>
      </c>
      <c r="G14" s="88" t="s">
        <v>159</v>
      </c>
      <c r="H14" s="228"/>
      <c r="I14" s="45" t="s">
        <v>303</v>
      </c>
      <c r="J14" s="45" t="s">
        <v>301</v>
      </c>
      <c r="K14" s="67" t="s">
        <v>302</v>
      </c>
    </row>
    <row r="15" spans="2:11" ht="50.25" customHeight="1" x14ac:dyDescent="0.25">
      <c r="B15" s="82">
        <v>9</v>
      </c>
      <c r="C15" s="228"/>
      <c r="D15" s="86" t="s">
        <v>134</v>
      </c>
      <c r="E15" s="45" t="s">
        <v>230</v>
      </c>
      <c r="F15" s="207">
        <v>25000</v>
      </c>
      <c r="G15" s="86" t="s">
        <v>167</v>
      </c>
      <c r="H15" s="228"/>
      <c r="I15" s="45" t="s">
        <v>236</v>
      </c>
      <c r="J15" s="45" t="s">
        <v>176</v>
      </c>
      <c r="K15" s="67" t="s">
        <v>237</v>
      </c>
    </row>
    <row r="16" spans="2:11" ht="50.25" customHeight="1" thickBot="1" x14ac:dyDescent="0.3">
      <c r="B16" s="83">
        <v>10</v>
      </c>
      <c r="C16" s="229"/>
      <c r="D16" s="177" t="s">
        <v>135</v>
      </c>
      <c r="E16" s="51" t="s">
        <v>171</v>
      </c>
      <c r="F16" s="208">
        <v>10000</v>
      </c>
      <c r="G16" s="177" t="s">
        <v>168</v>
      </c>
      <c r="H16" s="229"/>
      <c r="I16" s="51" t="s">
        <v>240</v>
      </c>
      <c r="J16" s="51" t="s">
        <v>241</v>
      </c>
      <c r="K16" s="70" t="s">
        <v>242</v>
      </c>
    </row>
    <row r="17" spans="2:11" ht="50.25" customHeight="1" x14ac:dyDescent="0.25">
      <c r="B17" s="79">
        <v>11</v>
      </c>
      <c r="C17" s="227" t="s">
        <v>139</v>
      </c>
      <c r="D17" s="85" t="s">
        <v>137</v>
      </c>
      <c r="E17" s="91" t="s">
        <v>171</v>
      </c>
      <c r="F17" s="209">
        <v>10000</v>
      </c>
      <c r="G17" s="85" t="s">
        <v>161</v>
      </c>
      <c r="H17" s="227" t="s">
        <v>164</v>
      </c>
      <c r="I17" s="91" t="s">
        <v>240</v>
      </c>
      <c r="J17" s="91" t="s">
        <v>241</v>
      </c>
      <c r="K17" s="76" t="s">
        <v>242</v>
      </c>
    </row>
    <row r="18" spans="2:11" ht="76.5" customHeight="1" x14ac:dyDescent="0.25">
      <c r="B18" s="82">
        <v>12</v>
      </c>
      <c r="C18" s="228"/>
      <c r="D18" s="86" t="s">
        <v>298</v>
      </c>
      <c r="E18" s="45" t="s">
        <v>171</v>
      </c>
      <c r="F18" s="205">
        <v>50000</v>
      </c>
      <c r="G18" s="86" t="s">
        <v>162</v>
      </c>
      <c r="H18" s="228"/>
      <c r="I18" s="45" t="s">
        <v>240</v>
      </c>
      <c r="J18" s="45" t="s">
        <v>241</v>
      </c>
      <c r="K18" s="67" t="s">
        <v>242</v>
      </c>
    </row>
    <row r="19" spans="2:11" ht="50.25" customHeight="1" thickBot="1" x14ac:dyDescent="0.3">
      <c r="B19" s="83">
        <v>13</v>
      </c>
      <c r="C19" s="229"/>
      <c r="D19" s="89" t="s">
        <v>138</v>
      </c>
      <c r="E19" s="51" t="s">
        <v>171</v>
      </c>
      <c r="F19" s="210">
        <v>150000</v>
      </c>
      <c r="G19" s="89" t="s">
        <v>163</v>
      </c>
      <c r="H19" s="229"/>
      <c r="I19" s="178" t="s">
        <v>232</v>
      </c>
      <c r="J19" s="51" t="s">
        <v>233</v>
      </c>
      <c r="K19" s="70" t="s">
        <v>239</v>
      </c>
    </row>
    <row r="20" spans="2:11" ht="50.25" customHeight="1" x14ac:dyDescent="0.25">
      <c r="B20" s="79">
        <v>14</v>
      </c>
      <c r="C20" s="54" t="s">
        <v>299</v>
      </c>
      <c r="D20" s="54" t="s">
        <v>63</v>
      </c>
      <c r="E20" s="91" t="s">
        <v>171</v>
      </c>
      <c r="F20" s="209">
        <v>150000</v>
      </c>
      <c r="G20" s="54" t="s">
        <v>182</v>
      </c>
      <c r="H20" s="230" t="s">
        <v>191</v>
      </c>
      <c r="I20" s="179" t="s">
        <v>232</v>
      </c>
      <c r="J20" s="91" t="s">
        <v>233</v>
      </c>
      <c r="K20" s="76" t="s">
        <v>239</v>
      </c>
    </row>
    <row r="21" spans="2:11" ht="50.25" customHeight="1" thickBot="1" x14ac:dyDescent="0.3">
      <c r="B21" s="83">
        <v>15</v>
      </c>
      <c r="C21" s="62" t="s">
        <v>300</v>
      </c>
      <c r="D21" s="62" t="s">
        <v>64</v>
      </c>
      <c r="E21" s="51" t="s">
        <v>238</v>
      </c>
      <c r="F21" s="210">
        <v>300000</v>
      </c>
      <c r="G21" s="62" t="s">
        <v>181</v>
      </c>
      <c r="H21" s="231"/>
      <c r="I21" s="178" t="s">
        <v>232</v>
      </c>
      <c r="J21" s="51" t="s">
        <v>233</v>
      </c>
      <c r="K21" s="70" t="s">
        <v>234</v>
      </c>
    </row>
    <row r="22" spans="2:11" ht="57" customHeight="1" x14ac:dyDescent="0.25">
      <c r="B22" s="79">
        <v>16</v>
      </c>
      <c r="C22" s="230" t="s">
        <v>331</v>
      </c>
      <c r="D22" s="54" t="s">
        <v>74</v>
      </c>
      <c r="E22" s="91" t="s">
        <v>247</v>
      </c>
      <c r="F22" s="209">
        <v>50000</v>
      </c>
      <c r="G22" s="54" t="s">
        <v>183</v>
      </c>
      <c r="H22" s="230" t="s">
        <v>190</v>
      </c>
      <c r="I22" s="91" t="s">
        <v>244</v>
      </c>
      <c r="J22" s="91" t="s">
        <v>245</v>
      </c>
      <c r="K22" s="76" t="s">
        <v>246</v>
      </c>
    </row>
    <row r="23" spans="2:11" ht="57" customHeight="1" x14ac:dyDescent="0.25">
      <c r="B23" s="82">
        <v>17</v>
      </c>
      <c r="C23" s="232"/>
      <c r="D23" s="58" t="s">
        <v>75</v>
      </c>
      <c r="E23" s="45" t="s">
        <v>247</v>
      </c>
      <c r="F23" s="205">
        <v>50000</v>
      </c>
      <c r="G23" s="58" t="s">
        <v>183</v>
      </c>
      <c r="H23" s="232"/>
      <c r="I23" s="45" t="s">
        <v>244</v>
      </c>
      <c r="J23" s="45" t="s">
        <v>245</v>
      </c>
      <c r="K23" s="67" t="s">
        <v>246</v>
      </c>
    </row>
    <row r="24" spans="2:11" ht="57" customHeight="1" x14ac:dyDescent="0.25">
      <c r="B24" s="82">
        <v>18</v>
      </c>
      <c r="C24" s="232"/>
      <c r="D24" s="58" t="s">
        <v>76</v>
      </c>
      <c r="E24" s="45" t="s">
        <v>247</v>
      </c>
      <c r="F24" s="205">
        <v>50000</v>
      </c>
      <c r="G24" s="58" t="s">
        <v>183</v>
      </c>
      <c r="H24" s="232"/>
      <c r="I24" s="45" t="s">
        <v>244</v>
      </c>
      <c r="J24" s="45" t="s">
        <v>245</v>
      </c>
      <c r="K24" s="67" t="s">
        <v>246</v>
      </c>
    </row>
    <row r="25" spans="2:11" ht="57" customHeight="1" x14ac:dyDescent="0.25">
      <c r="B25" s="82">
        <v>19</v>
      </c>
      <c r="C25" s="232"/>
      <c r="D25" s="58" t="s">
        <v>77</v>
      </c>
      <c r="E25" s="45" t="s">
        <v>247</v>
      </c>
      <c r="F25" s="205">
        <v>50000</v>
      </c>
      <c r="G25" s="58" t="s">
        <v>183</v>
      </c>
      <c r="H25" s="232"/>
      <c r="I25" s="45" t="s">
        <v>244</v>
      </c>
      <c r="J25" s="45" t="s">
        <v>245</v>
      </c>
      <c r="K25" s="67" t="s">
        <v>246</v>
      </c>
    </row>
    <row r="26" spans="2:11" ht="57" customHeight="1" x14ac:dyDescent="0.25">
      <c r="B26" s="82">
        <v>20</v>
      </c>
      <c r="C26" s="232"/>
      <c r="D26" s="58" t="s">
        <v>78</v>
      </c>
      <c r="E26" s="45" t="s">
        <v>247</v>
      </c>
      <c r="F26" s="205">
        <v>50000</v>
      </c>
      <c r="G26" s="58" t="s">
        <v>183</v>
      </c>
      <c r="H26" s="232"/>
      <c r="I26" s="45" t="s">
        <v>244</v>
      </c>
      <c r="J26" s="45" t="s">
        <v>245</v>
      </c>
      <c r="K26" s="67" t="s">
        <v>246</v>
      </c>
    </row>
    <row r="27" spans="2:11" ht="57" customHeight="1" x14ac:dyDescent="0.25">
      <c r="B27" s="82">
        <v>21</v>
      </c>
      <c r="C27" s="232"/>
      <c r="D27" s="58" t="s">
        <v>79</v>
      </c>
      <c r="E27" s="45" t="s">
        <v>247</v>
      </c>
      <c r="F27" s="205">
        <v>50000</v>
      </c>
      <c r="G27" s="58" t="s">
        <v>183</v>
      </c>
      <c r="H27" s="232"/>
      <c r="I27" s="45" t="s">
        <v>244</v>
      </c>
      <c r="J27" s="45" t="s">
        <v>245</v>
      </c>
      <c r="K27" s="67" t="s">
        <v>246</v>
      </c>
    </row>
    <row r="28" spans="2:11" ht="50.25" customHeight="1" thickBot="1" x14ac:dyDescent="0.3">
      <c r="B28" s="83">
        <v>22</v>
      </c>
      <c r="C28" s="231"/>
      <c r="D28" s="62" t="s">
        <v>80</v>
      </c>
      <c r="E28" s="51" t="s">
        <v>247</v>
      </c>
      <c r="F28" s="210">
        <v>50000</v>
      </c>
      <c r="G28" s="62" t="s">
        <v>183</v>
      </c>
      <c r="H28" s="231"/>
      <c r="I28" s="51" t="s">
        <v>244</v>
      </c>
      <c r="J28" s="51" t="s">
        <v>245</v>
      </c>
      <c r="K28" s="70" t="s">
        <v>246</v>
      </c>
    </row>
    <row r="29" spans="2:11" ht="50.25" customHeight="1" x14ac:dyDescent="0.25">
      <c r="B29" s="79">
        <v>23</v>
      </c>
      <c r="C29" s="54" t="s">
        <v>65</v>
      </c>
      <c r="D29" s="54" t="s">
        <v>66</v>
      </c>
      <c r="E29" s="91" t="s">
        <v>247</v>
      </c>
      <c r="F29" s="209">
        <v>10000</v>
      </c>
      <c r="G29" s="54" t="s">
        <v>184</v>
      </c>
      <c r="H29" s="230" t="s">
        <v>189</v>
      </c>
      <c r="I29" s="91" t="s">
        <v>248</v>
      </c>
      <c r="J29" s="91" t="s">
        <v>249</v>
      </c>
      <c r="K29" s="76" t="s">
        <v>242</v>
      </c>
    </row>
    <row r="30" spans="2:11" ht="50.25" customHeight="1" x14ac:dyDescent="0.25">
      <c r="B30" s="82">
        <v>24</v>
      </c>
      <c r="C30" s="58" t="s">
        <v>67</v>
      </c>
      <c r="D30" s="58" t="s">
        <v>68</v>
      </c>
      <c r="E30" s="45" t="s">
        <v>231</v>
      </c>
      <c r="F30" s="205">
        <v>50000</v>
      </c>
      <c r="G30" s="58" t="s">
        <v>182</v>
      </c>
      <c r="H30" s="232"/>
      <c r="I30" s="45" t="s">
        <v>240</v>
      </c>
      <c r="J30" s="45" t="s">
        <v>241</v>
      </c>
      <c r="K30" s="67" t="s">
        <v>242</v>
      </c>
    </row>
    <row r="31" spans="2:11" ht="50.25" customHeight="1" x14ac:dyDescent="0.25">
      <c r="B31" s="82">
        <v>25</v>
      </c>
      <c r="C31" s="59" t="s">
        <v>69</v>
      </c>
      <c r="D31" s="59" t="s">
        <v>70</v>
      </c>
      <c r="E31" s="45" t="s">
        <v>247</v>
      </c>
      <c r="F31" s="205">
        <v>10000</v>
      </c>
      <c r="G31" s="59" t="s">
        <v>181</v>
      </c>
      <c r="H31" s="232"/>
      <c r="I31" s="45" t="s">
        <v>248</v>
      </c>
      <c r="J31" s="45" t="s">
        <v>249</v>
      </c>
      <c r="K31" s="67" t="s">
        <v>242</v>
      </c>
    </row>
    <row r="32" spans="2:11" ht="50.25" customHeight="1" x14ac:dyDescent="0.25">
      <c r="B32" s="82">
        <v>26</v>
      </c>
      <c r="C32" s="59" t="s">
        <v>71</v>
      </c>
      <c r="D32" s="59" t="s">
        <v>72</v>
      </c>
      <c r="E32" s="45" t="s">
        <v>250</v>
      </c>
      <c r="F32" s="205">
        <v>5000</v>
      </c>
      <c r="G32" s="59" t="s">
        <v>185</v>
      </c>
      <c r="H32" s="232"/>
      <c r="I32" s="45" t="s">
        <v>240</v>
      </c>
      <c r="J32" s="45" t="s">
        <v>241</v>
      </c>
      <c r="K32" s="67" t="s">
        <v>242</v>
      </c>
    </row>
    <row r="33" spans="2:11" ht="50.25" customHeight="1" thickBot="1" x14ac:dyDescent="0.3">
      <c r="B33" s="83">
        <v>27</v>
      </c>
      <c r="C33" s="62" t="s">
        <v>73</v>
      </c>
      <c r="D33" s="62" t="s">
        <v>136</v>
      </c>
      <c r="E33" s="51" t="s">
        <v>251</v>
      </c>
      <c r="F33" s="210">
        <v>25000</v>
      </c>
      <c r="G33" s="62" t="s">
        <v>186</v>
      </c>
      <c r="H33" s="231"/>
      <c r="I33" s="51" t="s">
        <v>240</v>
      </c>
      <c r="J33" s="51" t="s">
        <v>241</v>
      </c>
      <c r="K33" s="70" t="s">
        <v>242</v>
      </c>
    </row>
    <row r="34" spans="2:11" ht="50.25" customHeight="1" x14ac:dyDescent="0.25">
      <c r="B34" s="79">
        <v>28</v>
      </c>
      <c r="C34" s="54" t="s">
        <v>81</v>
      </c>
      <c r="D34" s="54" t="s">
        <v>82</v>
      </c>
      <c r="E34" s="91" t="s">
        <v>251</v>
      </c>
      <c r="F34" s="209">
        <v>10000</v>
      </c>
      <c r="G34" s="54" t="s">
        <v>187</v>
      </c>
      <c r="H34" s="230" t="s">
        <v>188</v>
      </c>
      <c r="I34" s="91" t="s">
        <v>240</v>
      </c>
      <c r="J34" s="91" t="s">
        <v>241</v>
      </c>
      <c r="K34" s="76" t="s">
        <v>242</v>
      </c>
    </row>
    <row r="35" spans="2:11" ht="50.25" customHeight="1" x14ac:dyDescent="0.25">
      <c r="B35" s="82">
        <v>29</v>
      </c>
      <c r="C35" s="58" t="s">
        <v>83</v>
      </c>
      <c r="D35" s="58" t="s">
        <v>84</v>
      </c>
      <c r="E35" s="45" t="s">
        <v>251</v>
      </c>
      <c r="F35" s="205">
        <v>5000</v>
      </c>
      <c r="G35" s="58" t="s">
        <v>152</v>
      </c>
      <c r="H35" s="232"/>
      <c r="I35" s="45" t="s">
        <v>240</v>
      </c>
      <c r="J35" s="45" t="s">
        <v>241</v>
      </c>
      <c r="K35" s="67" t="s">
        <v>242</v>
      </c>
    </row>
    <row r="36" spans="2:11" ht="50.25" customHeight="1" x14ac:dyDescent="0.25">
      <c r="B36" s="82">
        <v>30</v>
      </c>
      <c r="C36" s="59" t="s">
        <v>85</v>
      </c>
      <c r="D36" s="45" t="s">
        <v>86</v>
      </c>
      <c r="E36" s="45" t="s">
        <v>251</v>
      </c>
      <c r="F36" s="205">
        <v>10000</v>
      </c>
      <c r="G36" s="58" t="s">
        <v>152</v>
      </c>
      <c r="H36" s="232"/>
      <c r="I36" s="45" t="s">
        <v>248</v>
      </c>
      <c r="J36" s="45" t="s">
        <v>249</v>
      </c>
      <c r="K36" s="67" t="s">
        <v>242</v>
      </c>
    </row>
    <row r="37" spans="2:11" ht="50.25" customHeight="1" thickBot="1" x14ac:dyDescent="0.3">
      <c r="B37" s="83">
        <v>31</v>
      </c>
      <c r="C37" s="63" t="s">
        <v>85</v>
      </c>
      <c r="D37" s="51" t="s">
        <v>87</v>
      </c>
      <c r="E37" s="51" t="s">
        <v>251</v>
      </c>
      <c r="F37" s="210">
        <v>5000</v>
      </c>
      <c r="G37" s="62" t="s">
        <v>152</v>
      </c>
      <c r="H37" s="231"/>
      <c r="I37" s="62"/>
      <c r="J37" s="51"/>
      <c r="K37" s="70"/>
    </row>
    <row r="38" spans="2:11" ht="60" customHeight="1" x14ac:dyDescent="0.25">
      <c r="B38" s="79">
        <v>32</v>
      </c>
      <c r="C38" s="90" t="s">
        <v>120</v>
      </c>
      <c r="D38" s="90" t="s">
        <v>119</v>
      </c>
      <c r="E38" s="91" t="s">
        <v>251</v>
      </c>
      <c r="F38" s="209">
        <v>10000</v>
      </c>
      <c r="G38" s="90" t="s">
        <v>158</v>
      </c>
      <c r="H38" s="224" t="s">
        <v>160</v>
      </c>
      <c r="I38" s="91" t="s">
        <v>240</v>
      </c>
      <c r="J38" s="91" t="s">
        <v>241</v>
      </c>
      <c r="K38" s="76" t="s">
        <v>242</v>
      </c>
    </row>
    <row r="39" spans="2:11" ht="80.25" customHeight="1" x14ac:dyDescent="0.25">
      <c r="B39" s="82">
        <v>33</v>
      </c>
      <c r="C39" s="59" t="s">
        <v>121</v>
      </c>
      <c r="D39" s="59" t="s">
        <v>122</v>
      </c>
      <c r="E39" s="45" t="s">
        <v>251</v>
      </c>
      <c r="F39" s="205">
        <v>10000</v>
      </c>
      <c r="G39" s="59" t="s">
        <v>159</v>
      </c>
      <c r="H39" s="225"/>
      <c r="I39" s="45" t="s">
        <v>240</v>
      </c>
      <c r="J39" s="45" t="s">
        <v>241</v>
      </c>
      <c r="K39" s="67" t="s">
        <v>242</v>
      </c>
    </row>
    <row r="40" spans="2:11" ht="50.25" customHeight="1" x14ac:dyDescent="0.25">
      <c r="B40" s="82">
        <v>34</v>
      </c>
      <c r="C40" s="59" t="s">
        <v>124</v>
      </c>
      <c r="D40" s="59" t="s">
        <v>123</v>
      </c>
      <c r="E40" s="45" t="s">
        <v>251</v>
      </c>
      <c r="F40" s="205">
        <v>10000</v>
      </c>
      <c r="G40" s="59" t="s">
        <v>158</v>
      </c>
      <c r="H40" s="225"/>
      <c r="I40" s="45" t="s">
        <v>240</v>
      </c>
      <c r="J40" s="45" t="s">
        <v>241</v>
      </c>
      <c r="K40" s="67" t="s">
        <v>242</v>
      </c>
    </row>
    <row r="41" spans="2:11" ht="50.25" customHeight="1" x14ac:dyDescent="0.25">
      <c r="B41" s="82">
        <v>35</v>
      </c>
      <c r="C41" s="59" t="s">
        <v>125</v>
      </c>
      <c r="D41" s="59" t="s">
        <v>128</v>
      </c>
      <c r="E41" s="45" t="s">
        <v>243</v>
      </c>
      <c r="F41" s="205">
        <v>50000</v>
      </c>
      <c r="G41" s="59" t="s">
        <v>158</v>
      </c>
      <c r="H41" s="225"/>
      <c r="I41" s="45" t="s">
        <v>232</v>
      </c>
      <c r="J41" s="45" t="s">
        <v>233</v>
      </c>
      <c r="K41" s="67" t="s">
        <v>234</v>
      </c>
    </row>
    <row r="42" spans="2:11" ht="50.25" customHeight="1" x14ac:dyDescent="0.25">
      <c r="B42" s="82">
        <v>36</v>
      </c>
      <c r="C42" s="59" t="s">
        <v>125</v>
      </c>
      <c r="D42" s="59" t="s">
        <v>127</v>
      </c>
      <c r="E42" s="45" t="s">
        <v>243</v>
      </c>
      <c r="F42" s="205">
        <v>50000</v>
      </c>
      <c r="G42" s="59" t="s">
        <v>158</v>
      </c>
      <c r="H42" s="225"/>
      <c r="I42" s="45" t="s">
        <v>232</v>
      </c>
      <c r="J42" s="45" t="s">
        <v>233</v>
      </c>
      <c r="K42" s="67" t="s">
        <v>234</v>
      </c>
    </row>
    <row r="43" spans="2:11" ht="50.25" customHeight="1" x14ac:dyDescent="0.25">
      <c r="B43" s="82">
        <v>37</v>
      </c>
      <c r="C43" s="59" t="s">
        <v>125</v>
      </c>
      <c r="D43" s="59" t="s">
        <v>126</v>
      </c>
      <c r="E43" s="45" t="s">
        <v>243</v>
      </c>
      <c r="F43" s="205">
        <v>50000</v>
      </c>
      <c r="G43" s="59" t="s">
        <v>158</v>
      </c>
      <c r="H43" s="225"/>
      <c r="I43" s="45" t="s">
        <v>232</v>
      </c>
      <c r="J43" s="45" t="s">
        <v>233</v>
      </c>
      <c r="K43" s="67" t="s">
        <v>234</v>
      </c>
    </row>
    <row r="44" spans="2:11" ht="50.25" customHeight="1" x14ac:dyDescent="0.25">
      <c r="B44" s="82">
        <v>38</v>
      </c>
      <c r="C44" s="59" t="s">
        <v>125</v>
      </c>
      <c r="D44" s="59" t="s">
        <v>129</v>
      </c>
      <c r="E44" s="45" t="s">
        <v>243</v>
      </c>
      <c r="F44" s="205">
        <v>50000</v>
      </c>
      <c r="G44" s="59" t="s">
        <v>158</v>
      </c>
      <c r="H44" s="225"/>
      <c r="I44" s="45" t="s">
        <v>232</v>
      </c>
      <c r="J44" s="45" t="s">
        <v>233</v>
      </c>
      <c r="K44" s="67" t="s">
        <v>234</v>
      </c>
    </row>
    <row r="45" spans="2:11" ht="50.25" customHeight="1" thickBot="1" x14ac:dyDescent="0.3">
      <c r="B45" s="83">
        <v>39</v>
      </c>
      <c r="C45" s="63" t="s">
        <v>125</v>
      </c>
      <c r="D45" s="62" t="s">
        <v>130</v>
      </c>
      <c r="E45" s="84" t="s">
        <v>243</v>
      </c>
      <c r="F45" s="210">
        <v>50000</v>
      </c>
      <c r="G45" s="63" t="s">
        <v>158</v>
      </c>
      <c r="H45" s="226"/>
      <c r="I45" s="51" t="s">
        <v>232</v>
      </c>
      <c r="J45" s="51" t="s">
        <v>233</v>
      </c>
      <c r="K45" s="70" t="s">
        <v>234</v>
      </c>
    </row>
    <row r="46" spans="2:11" ht="58.5" customHeight="1" x14ac:dyDescent="0.25">
      <c r="B46" s="79">
        <v>40</v>
      </c>
      <c r="C46" s="244" t="s">
        <v>19</v>
      </c>
      <c r="D46" s="102" t="s">
        <v>20</v>
      </c>
      <c r="E46" s="9" t="s">
        <v>251</v>
      </c>
      <c r="F46" s="211">
        <v>50000</v>
      </c>
      <c r="G46" s="102" t="s">
        <v>183</v>
      </c>
      <c r="H46" s="244" t="s">
        <v>193</v>
      </c>
      <c r="I46" s="9" t="s">
        <v>248</v>
      </c>
      <c r="J46" s="9" t="s">
        <v>249</v>
      </c>
      <c r="K46" s="105" t="s">
        <v>242</v>
      </c>
    </row>
    <row r="47" spans="2:11" ht="108.75" customHeight="1" thickBot="1" x14ac:dyDescent="0.3">
      <c r="B47" s="83">
        <v>41</v>
      </c>
      <c r="C47" s="245"/>
      <c r="D47" s="108" t="s">
        <v>21</v>
      </c>
      <c r="E47" s="109" t="s">
        <v>251</v>
      </c>
      <c r="F47" s="212">
        <v>10000</v>
      </c>
      <c r="G47" s="108" t="s">
        <v>194</v>
      </c>
      <c r="H47" s="245"/>
      <c r="I47" s="109" t="s">
        <v>240</v>
      </c>
      <c r="J47" s="109" t="s">
        <v>241</v>
      </c>
      <c r="K47" s="111" t="s">
        <v>242</v>
      </c>
    </row>
    <row r="48" spans="2:11" ht="50.25" customHeight="1" x14ac:dyDescent="0.25">
      <c r="B48" s="79">
        <v>42</v>
      </c>
      <c r="C48" s="102" t="s">
        <v>34</v>
      </c>
      <c r="D48" s="102" t="s">
        <v>35</v>
      </c>
      <c r="E48" s="9" t="s">
        <v>251</v>
      </c>
      <c r="F48" s="211">
        <v>50000</v>
      </c>
      <c r="G48" s="102" t="s">
        <v>196</v>
      </c>
      <c r="H48" s="246" t="s">
        <v>195</v>
      </c>
      <c r="I48" s="9" t="s">
        <v>240</v>
      </c>
      <c r="J48" s="9" t="s">
        <v>241</v>
      </c>
      <c r="K48" s="105" t="s">
        <v>242</v>
      </c>
    </row>
    <row r="49" spans="2:11" ht="113.25" customHeight="1" x14ac:dyDescent="0.25">
      <c r="B49" s="82">
        <v>43</v>
      </c>
      <c r="C49" s="123" t="s">
        <v>36</v>
      </c>
      <c r="D49" s="17" t="s">
        <v>37</v>
      </c>
      <c r="E49" s="17" t="s">
        <v>251</v>
      </c>
      <c r="F49" s="213">
        <v>150000</v>
      </c>
      <c r="G49" s="17" t="s">
        <v>197</v>
      </c>
      <c r="H49" s="247"/>
      <c r="I49" s="17" t="s">
        <v>240</v>
      </c>
      <c r="J49" s="17" t="s">
        <v>241</v>
      </c>
      <c r="K49" s="116" t="s">
        <v>242</v>
      </c>
    </row>
    <row r="50" spans="2:11" ht="113.25" customHeight="1" thickBot="1" x14ac:dyDescent="0.3">
      <c r="B50" s="83">
        <v>44</v>
      </c>
      <c r="C50" s="108" t="s">
        <v>38</v>
      </c>
      <c r="D50" s="109" t="s">
        <v>39</v>
      </c>
      <c r="E50" s="109" t="s">
        <v>251</v>
      </c>
      <c r="F50" s="212">
        <v>150000</v>
      </c>
      <c r="G50" s="109" t="s">
        <v>197</v>
      </c>
      <c r="H50" s="248"/>
      <c r="I50" s="109" t="s">
        <v>240</v>
      </c>
      <c r="J50" s="109" t="s">
        <v>241</v>
      </c>
      <c r="K50" s="111" t="s">
        <v>242</v>
      </c>
    </row>
    <row r="51" spans="2:11" ht="50.25" customHeight="1" x14ac:dyDescent="0.25">
      <c r="B51" s="79">
        <v>45</v>
      </c>
      <c r="C51" s="244" t="s">
        <v>40</v>
      </c>
      <c r="D51" s="119" t="s">
        <v>41</v>
      </c>
      <c r="E51" s="9" t="s">
        <v>252</v>
      </c>
      <c r="F51" s="211">
        <v>150000</v>
      </c>
      <c r="G51" s="119" t="s">
        <v>199</v>
      </c>
      <c r="H51" s="119"/>
      <c r="I51" s="9" t="s">
        <v>248</v>
      </c>
      <c r="J51" s="9" t="s">
        <v>249</v>
      </c>
      <c r="K51" s="105" t="s">
        <v>242</v>
      </c>
    </row>
    <row r="52" spans="2:11" ht="50.25" customHeight="1" x14ac:dyDescent="0.25">
      <c r="B52" s="82">
        <v>46</v>
      </c>
      <c r="C52" s="249"/>
      <c r="D52" s="124" t="s">
        <v>42</v>
      </c>
      <c r="E52" s="17" t="s">
        <v>251</v>
      </c>
      <c r="F52" s="213">
        <v>650000</v>
      </c>
      <c r="G52" s="124" t="s">
        <v>200</v>
      </c>
      <c r="H52" s="124" t="s">
        <v>198</v>
      </c>
      <c r="I52" s="17" t="s">
        <v>240</v>
      </c>
      <c r="J52" s="17" t="s">
        <v>241</v>
      </c>
      <c r="K52" s="116" t="s">
        <v>242</v>
      </c>
    </row>
    <row r="53" spans="2:11" ht="50.25" customHeight="1" x14ac:dyDescent="0.25">
      <c r="B53" s="82">
        <v>47</v>
      </c>
      <c r="C53" s="249"/>
      <c r="D53" s="125" t="s">
        <v>43</v>
      </c>
      <c r="E53" s="17" t="s">
        <v>251</v>
      </c>
      <c r="F53" s="213">
        <v>15000</v>
      </c>
      <c r="G53" s="124" t="s">
        <v>200</v>
      </c>
      <c r="H53" s="125"/>
      <c r="I53" s="17" t="s">
        <v>240</v>
      </c>
      <c r="J53" s="17" t="s">
        <v>241</v>
      </c>
      <c r="K53" s="116" t="s">
        <v>242</v>
      </c>
    </row>
    <row r="54" spans="2:11" ht="50.25" customHeight="1" x14ac:dyDescent="0.25">
      <c r="B54" s="82">
        <v>48</v>
      </c>
      <c r="C54" s="249"/>
      <c r="D54" s="125" t="s">
        <v>44</v>
      </c>
      <c r="E54" s="17" t="s">
        <v>251</v>
      </c>
      <c r="F54" s="213">
        <v>15000</v>
      </c>
      <c r="G54" s="125" t="s">
        <v>201</v>
      </c>
      <c r="H54" s="125"/>
      <c r="I54" s="17" t="s">
        <v>240</v>
      </c>
      <c r="J54" s="17" t="s">
        <v>241</v>
      </c>
      <c r="K54" s="116" t="s">
        <v>242</v>
      </c>
    </row>
    <row r="55" spans="2:11" ht="50.25" customHeight="1" thickBot="1" x14ac:dyDescent="0.3">
      <c r="B55" s="174">
        <v>49</v>
      </c>
      <c r="C55" s="250"/>
      <c r="D55" s="180" t="s">
        <v>45</v>
      </c>
      <c r="E55" s="175" t="s">
        <v>324</v>
      </c>
      <c r="F55" s="214">
        <v>4000000</v>
      </c>
      <c r="G55" s="180" t="s">
        <v>202</v>
      </c>
      <c r="H55" s="180"/>
      <c r="I55" s="112" t="s">
        <v>325</v>
      </c>
      <c r="J55" s="112" t="s">
        <v>249</v>
      </c>
      <c r="K55" s="113" t="s">
        <v>242</v>
      </c>
    </row>
    <row r="56" spans="2:11" ht="76.5" customHeight="1" x14ac:dyDescent="0.25">
      <c r="B56" s="79">
        <v>50</v>
      </c>
      <c r="C56" s="102" t="s">
        <v>46</v>
      </c>
      <c r="D56" s="9" t="s">
        <v>261</v>
      </c>
      <c r="E56" s="9" t="s">
        <v>255</v>
      </c>
      <c r="F56" s="211">
        <v>150000</v>
      </c>
      <c r="G56" s="9" t="s">
        <v>204</v>
      </c>
      <c r="H56" s="246" t="s">
        <v>203</v>
      </c>
      <c r="I56" s="102" t="s">
        <v>256</v>
      </c>
      <c r="J56" s="9" t="s">
        <v>257</v>
      </c>
      <c r="K56" s="188" t="s">
        <v>258</v>
      </c>
    </row>
    <row r="57" spans="2:11" ht="76.5" customHeight="1" x14ac:dyDescent="0.25">
      <c r="B57" s="82">
        <v>51</v>
      </c>
      <c r="C57" s="123" t="s">
        <v>46</v>
      </c>
      <c r="D57" s="130" t="s">
        <v>47</v>
      </c>
      <c r="E57" s="17" t="s">
        <v>253</v>
      </c>
      <c r="F57" s="213">
        <v>150000</v>
      </c>
      <c r="G57" s="130" t="s">
        <v>205</v>
      </c>
      <c r="H57" s="247"/>
      <c r="I57" s="17" t="s">
        <v>259</v>
      </c>
      <c r="J57" s="131" t="s">
        <v>260</v>
      </c>
      <c r="K57" s="173" t="s">
        <v>258</v>
      </c>
    </row>
    <row r="58" spans="2:11" ht="76.5" customHeight="1" x14ac:dyDescent="0.25">
      <c r="B58" s="82">
        <v>52</v>
      </c>
      <c r="C58" s="123" t="s">
        <v>46</v>
      </c>
      <c r="D58" s="132" t="s">
        <v>262</v>
      </c>
      <c r="E58" s="17" t="s">
        <v>254</v>
      </c>
      <c r="F58" s="213">
        <v>5000</v>
      </c>
      <c r="G58" s="132" t="s">
        <v>206</v>
      </c>
      <c r="H58" s="247"/>
      <c r="I58" s="123" t="s">
        <v>240</v>
      </c>
      <c r="J58" s="17" t="s">
        <v>249</v>
      </c>
      <c r="K58" s="116" t="s">
        <v>242</v>
      </c>
    </row>
    <row r="59" spans="2:11" ht="76.5" customHeight="1" thickBot="1" x14ac:dyDescent="0.3">
      <c r="B59" s="83">
        <v>53</v>
      </c>
      <c r="C59" s="134" t="s">
        <v>48</v>
      </c>
      <c r="D59" s="109" t="s">
        <v>49</v>
      </c>
      <c r="E59" s="109" t="s">
        <v>252</v>
      </c>
      <c r="F59" s="212">
        <v>5000</v>
      </c>
      <c r="G59" s="109" t="s">
        <v>208</v>
      </c>
      <c r="H59" s="248"/>
      <c r="I59" s="109" t="s">
        <v>240</v>
      </c>
      <c r="J59" s="109" t="s">
        <v>249</v>
      </c>
      <c r="K59" s="111" t="s">
        <v>242</v>
      </c>
    </row>
    <row r="60" spans="2:11" ht="50.25" customHeight="1" x14ac:dyDescent="0.25">
      <c r="B60" s="79">
        <v>54</v>
      </c>
      <c r="C60" s="136" t="s">
        <v>50</v>
      </c>
      <c r="D60" s="9" t="s">
        <v>51</v>
      </c>
      <c r="E60" s="9" t="s">
        <v>251</v>
      </c>
      <c r="F60" s="211">
        <v>5000</v>
      </c>
      <c r="G60" s="9" t="s">
        <v>186</v>
      </c>
      <c r="H60" s="246" t="s">
        <v>207</v>
      </c>
      <c r="I60" s="9" t="s">
        <v>240</v>
      </c>
      <c r="J60" s="9" t="s">
        <v>249</v>
      </c>
      <c r="K60" s="105" t="s">
        <v>242</v>
      </c>
    </row>
    <row r="61" spans="2:11" ht="50.25" customHeight="1" x14ac:dyDescent="0.25">
      <c r="B61" s="82">
        <v>55</v>
      </c>
      <c r="C61" s="139" t="s">
        <v>52</v>
      </c>
      <c r="D61" s="17" t="s">
        <v>53</v>
      </c>
      <c r="E61" s="17" t="s">
        <v>251</v>
      </c>
      <c r="F61" s="213">
        <v>5000</v>
      </c>
      <c r="G61" s="17" t="s">
        <v>186</v>
      </c>
      <c r="H61" s="247"/>
      <c r="I61" s="17" t="s">
        <v>248</v>
      </c>
      <c r="J61" s="17" t="s">
        <v>249</v>
      </c>
      <c r="K61" s="116" t="s">
        <v>242</v>
      </c>
    </row>
    <row r="62" spans="2:11" ht="50.25" customHeight="1" x14ac:dyDescent="0.25">
      <c r="B62" s="82">
        <v>56</v>
      </c>
      <c r="C62" s="251" t="s">
        <v>54</v>
      </c>
      <c r="D62" s="17" t="s">
        <v>55</v>
      </c>
      <c r="E62" s="17" t="s">
        <v>251</v>
      </c>
      <c r="F62" s="213">
        <v>15000</v>
      </c>
      <c r="G62" s="17" t="s">
        <v>194</v>
      </c>
      <c r="H62" s="247"/>
      <c r="I62" s="17" t="s">
        <v>264</v>
      </c>
      <c r="J62" s="17" t="s">
        <v>249</v>
      </c>
      <c r="K62" s="116" t="s">
        <v>242</v>
      </c>
    </row>
    <row r="63" spans="2:11" ht="50.25" customHeight="1" x14ac:dyDescent="0.25">
      <c r="B63" s="82">
        <v>57</v>
      </c>
      <c r="C63" s="251"/>
      <c r="D63" s="17" t="s">
        <v>56</v>
      </c>
      <c r="E63" s="17" t="s">
        <v>267</v>
      </c>
      <c r="F63" s="213">
        <v>150000</v>
      </c>
      <c r="G63" s="17" t="s">
        <v>186</v>
      </c>
      <c r="H63" s="247"/>
      <c r="I63" s="17" t="s">
        <v>263</v>
      </c>
      <c r="J63" s="17" t="s">
        <v>249</v>
      </c>
      <c r="K63" s="116" t="s">
        <v>242</v>
      </c>
    </row>
    <row r="64" spans="2:11" ht="68.25" customHeight="1" x14ac:dyDescent="0.25">
      <c r="B64" s="82">
        <v>58</v>
      </c>
      <c r="C64" s="251"/>
      <c r="D64" s="17" t="s">
        <v>57</v>
      </c>
      <c r="E64" s="17" t="s">
        <v>251</v>
      </c>
      <c r="F64" s="213">
        <v>15000</v>
      </c>
      <c r="G64" s="17" t="s">
        <v>209</v>
      </c>
      <c r="H64" s="247"/>
      <c r="I64" s="17" t="s">
        <v>240</v>
      </c>
      <c r="J64" s="17" t="s">
        <v>249</v>
      </c>
      <c r="K64" s="116" t="s">
        <v>242</v>
      </c>
    </row>
    <row r="65" spans="2:11" ht="87" customHeight="1" x14ac:dyDescent="0.25">
      <c r="B65" s="82">
        <v>59</v>
      </c>
      <c r="C65" s="251"/>
      <c r="D65" s="17" t="s">
        <v>58</v>
      </c>
      <c r="E65" s="17" t="s">
        <v>252</v>
      </c>
      <c r="F65" s="213">
        <v>600000</v>
      </c>
      <c r="G65" s="17" t="s">
        <v>186</v>
      </c>
      <c r="H65" s="247"/>
      <c r="I65" s="17" t="s">
        <v>240</v>
      </c>
      <c r="J65" s="17" t="s">
        <v>249</v>
      </c>
      <c r="K65" s="116" t="s">
        <v>242</v>
      </c>
    </row>
    <row r="66" spans="2:11" ht="50.25" customHeight="1" x14ac:dyDescent="0.25">
      <c r="B66" s="82">
        <v>60</v>
      </c>
      <c r="C66" s="251"/>
      <c r="D66" s="17" t="s">
        <v>59</v>
      </c>
      <c r="E66" s="17" t="s">
        <v>323</v>
      </c>
      <c r="F66" s="213">
        <v>450000</v>
      </c>
      <c r="G66" s="17" t="s">
        <v>194</v>
      </c>
      <c r="H66" s="247"/>
      <c r="I66" s="17" t="s">
        <v>305</v>
      </c>
      <c r="J66" s="17" t="s">
        <v>249</v>
      </c>
      <c r="K66" s="116" t="s">
        <v>242</v>
      </c>
    </row>
    <row r="67" spans="2:11" ht="50.25" customHeight="1" x14ac:dyDescent="0.25">
      <c r="B67" s="82">
        <v>61</v>
      </c>
      <c r="C67" s="251"/>
      <c r="D67" s="17" t="s">
        <v>60</v>
      </c>
      <c r="E67" s="17" t="s">
        <v>323</v>
      </c>
      <c r="F67" s="213">
        <v>500000</v>
      </c>
      <c r="G67" s="17" t="s">
        <v>201</v>
      </c>
      <c r="H67" s="247"/>
      <c r="I67" s="17" t="s">
        <v>305</v>
      </c>
      <c r="J67" s="17" t="s">
        <v>249</v>
      </c>
      <c r="K67" s="116" t="s">
        <v>242</v>
      </c>
    </row>
    <row r="68" spans="2:11" ht="96.75" customHeight="1" thickBot="1" x14ac:dyDescent="0.3">
      <c r="B68" s="83">
        <v>62</v>
      </c>
      <c r="C68" s="134" t="s">
        <v>61</v>
      </c>
      <c r="D68" s="109" t="s">
        <v>62</v>
      </c>
      <c r="E68" s="109" t="s">
        <v>251</v>
      </c>
      <c r="F68" s="212">
        <v>150000</v>
      </c>
      <c r="G68" s="109" t="s">
        <v>201</v>
      </c>
      <c r="H68" s="248"/>
      <c r="I68" s="109" t="s">
        <v>240</v>
      </c>
      <c r="J68" s="109" t="s">
        <v>249</v>
      </c>
      <c r="K68" s="111" t="s">
        <v>242</v>
      </c>
    </row>
    <row r="69" spans="2:11" ht="76.5" customHeight="1" x14ac:dyDescent="0.25">
      <c r="B69" s="79">
        <v>63</v>
      </c>
      <c r="C69" s="54" t="s">
        <v>310</v>
      </c>
      <c r="D69" s="91" t="s">
        <v>88</v>
      </c>
      <c r="E69" s="54" t="s">
        <v>306</v>
      </c>
      <c r="F69" s="209">
        <v>150000</v>
      </c>
      <c r="G69" s="91" t="s">
        <v>212</v>
      </c>
      <c r="H69" s="224" t="s">
        <v>210</v>
      </c>
      <c r="I69" s="91" t="s">
        <v>307</v>
      </c>
      <c r="J69" s="91" t="s">
        <v>249</v>
      </c>
      <c r="K69" s="76" t="s">
        <v>242</v>
      </c>
    </row>
    <row r="70" spans="2:11" ht="77.25" customHeight="1" x14ac:dyDescent="0.25">
      <c r="B70" s="82">
        <v>64</v>
      </c>
      <c r="C70" s="59" t="s">
        <v>311</v>
      </c>
      <c r="D70" s="45" t="s">
        <v>89</v>
      </c>
      <c r="E70" s="58" t="s">
        <v>306</v>
      </c>
      <c r="F70" s="205">
        <v>150000</v>
      </c>
      <c r="G70" s="45" t="s">
        <v>212</v>
      </c>
      <c r="H70" s="225"/>
      <c r="I70" s="45" t="s">
        <v>307</v>
      </c>
      <c r="J70" s="45" t="s">
        <v>249</v>
      </c>
      <c r="K70" s="67" t="s">
        <v>242</v>
      </c>
    </row>
    <row r="71" spans="2:11" ht="50.25" customHeight="1" x14ac:dyDescent="0.25">
      <c r="B71" s="82">
        <v>65</v>
      </c>
      <c r="C71" s="58" t="s">
        <v>312</v>
      </c>
      <c r="D71" s="45" t="s">
        <v>90</v>
      </c>
      <c r="E71" s="58" t="s">
        <v>306</v>
      </c>
      <c r="F71" s="205">
        <v>100000</v>
      </c>
      <c r="G71" s="45" t="s">
        <v>213</v>
      </c>
      <c r="H71" s="225"/>
      <c r="I71" s="45" t="s">
        <v>307</v>
      </c>
      <c r="J71" s="45" t="s">
        <v>249</v>
      </c>
      <c r="K71" s="67" t="s">
        <v>242</v>
      </c>
    </row>
    <row r="72" spans="2:11" ht="50.25" customHeight="1" x14ac:dyDescent="0.25">
      <c r="B72" s="82">
        <v>66</v>
      </c>
      <c r="C72" s="59" t="s">
        <v>313</v>
      </c>
      <c r="D72" s="45" t="s">
        <v>91</v>
      </c>
      <c r="E72" s="58" t="s">
        <v>306</v>
      </c>
      <c r="F72" s="205">
        <v>300000</v>
      </c>
      <c r="G72" s="45" t="s">
        <v>181</v>
      </c>
      <c r="H72" s="225"/>
      <c r="I72" s="45" t="s">
        <v>308</v>
      </c>
      <c r="J72" s="45" t="s">
        <v>249</v>
      </c>
      <c r="K72" s="67" t="s">
        <v>242</v>
      </c>
    </row>
    <row r="73" spans="2:11" ht="50.25" customHeight="1" x14ac:dyDescent="0.25">
      <c r="B73" s="82">
        <v>67</v>
      </c>
      <c r="C73" s="59" t="s">
        <v>314</v>
      </c>
      <c r="D73" s="45" t="s">
        <v>92</v>
      </c>
      <c r="E73" s="58" t="s">
        <v>251</v>
      </c>
      <c r="F73" s="205">
        <v>300000</v>
      </c>
      <c r="G73" s="45" t="s">
        <v>214</v>
      </c>
      <c r="H73" s="225"/>
      <c r="I73" s="45" t="s">
        <v>240</v>
      </c>
      <c r="J73" s="45" t="s">
        <v>249</v>
      </c>
      <c r="K73" s="67" t="s">
        <v>242</v>
      </c>
    </row>
    <row r="74" spans="2:11" ht="50.25" customHeight="1" x14ac:dyDescent="0.25">
      <c r="B74" s="82">
        <v>68</v>
      </c>
      <c r="C74" s="59" t="s">
        <v>315</v>
      </c>
      <c r="D74" s="59" t="s">
        <v>93</v>
      </c>
      <c r="E74" s="58" t="s">
        <v>306</v>
      </c>
      <c r="F74" s="205">
        <v>250000</v>
      </c>
      <c r="G74" s="59" t="s">
        <v>211</v>
      </c>
      <c r="H74" s="225"/>
      <c r="I74" s="45" t="s">
        <v>309</v>
      </c>
      <c r="J74" s="45" t="s">
        <v>249</v>
      </c>
      <c r="K74" s="67" t="s">
        <v>242</v>
      </c>
    </row>
    <row r="75" spans="2:11" ht="50.25" customHeight="1" thickBot="1" x14ac:dyDescent="0.3">
      <c r="B75" s="83">
        <v>69</v>
      </c>
      <c r="C75" s="63" t="s">
        <v>316</v>
      </c>
      <c r="D75" s="51" t="s">
        <v>265</v>
      </c>
      <c r="E75" s="63" t="s">
        <v>251</v>
      </c>
      <c r="F75" s="210">
        <v>450000</v>
      </c>
      <c r="G75" s="51" t="s">
        <v>211</v>
      </c>
      <c r="H75" s="226"/>
      <c r="I75" s="51" t="s">
        <v>240</v>
      </c>
      <c r="J75" s="51" t="s">
        <v>249</v>
      </c>
      <c r="K75" s="70" t="s">
        <v>242</v>
      </c>
    </row>
    <row r="76" spans="2:11" ht="50.25" customHeight="1" x14ac:dyDescent="0.25">
      <c r="B76" s="79">
        <v>70</v>
      </c>
      <c r="C76" s="230" t="s">
        <v>106</v>
      </c>
      <c r="D76" s="54" t="s">
        <v>107</v>
      </c>
      <c r="E76" s="91" t="s">
        <v>251</v>
      </c>
      <c r="F76" s="209">
        <v>150000</v>
      </c>
      <c r="G76" s="54" t="s">
        <v>186</v>
      </c>
      <c r="H76" s="252" t="s">
        <v>221</v>
      </c>
      <c r="I76" s="91" t="s">
        <v>240</v>
      </c>
      <c r="J76" s="91" t="s">
        <v>249</v>
      </c>
      <c r="K76" s="76" t="s">
        <v>242</v>
      </c>
    </row>
    <row r="77" spans="2:11" ht="50.25" customHeight="1" x14ac:dyDescent="0.25">
      <c r="B77" s="82">
        <v>71</v>
      </c>
      <c r="C77" s="232"/>
      <c r="D77" s="59" t="s">
        <v>108</v>
      </c>
      <c r="E77" s="45" t="s">
        <v>251</v>
      </c>
      <c r="F77" s="205">
        <v>10000</v>
      </c>
      <c r="G77" s="59" t="s">
        <v>152</v>
      </c>
      <c r="H77" s="253"/>
      <c r="I77" s="45" t="s">
        <v>240</v>
      </c>
      <c r="J77" s="45" t="s">
        <v>249</v>
      </c>
      <c r="K77" s="67" t="s">
        <v>242</v>
      </c>
    </row>
    <row r="78" spans="2:11" ht="63.75" customHeight="1" x14ac:dyDescent="0.25">
      <c r="B78" s="82">
        <v>72</v>
      </c>
      <c r="C78" s="232"/>
      <c r="D78" s="58" t="s">
        <v>109</v>
      </c>
      <c r="E78" s="60" t="s">
        <v>266</v>
      </c>
      <c r="F78" s="215">
        <v>10000</v>
      </c>
      <c r="G78" s="59" t="s">
        <v>152</v>
      </c>
      <c r="H78" s="253"/>
      <c r="I78" s="45" t="s">
        <v>222</v>
      </c>
      <c r="J78" s="45" t="s">
        <v>223</v>
      </c>
      <c r="K78" s="67" t="s">
        <v>224</v>
      </c>
    </row>
    <row r="79" spans="2:11" ht="63.75" customHeight="1" thickBot="1" x14ac:dyDescent="0.3">
      <c r="B79" s="83">
        <v>73</v>
      </c>
      <c r="C79" s="231"/>
      <c r="D79" s="62" t="s">
        <v>110</v>
      </c>
      <c r="E79" s="51" t="s">
        <v>251</v>
      </c>
      <c r="F79" s="210">
        <v>10000</v>
      </c>
      <c r="G79" s="63" t="s">
        <v>152</v>
      </c>
      <c r="H79" s="254"/>
      <c r="I79" s="51" t="s">
        <v>240</v>
      </c>
      <c r="J79" s="51" t="s">
        <v>249</v>
      </c>
      <c r="K79" s="70" t="s">
        <v>242</v>
      </c>
    </row>
    <row r="80" spans="2:11" ht="50.25" customHeight="1" x14ac:dyDescent="0.25">
      <c r="B80" s="79">
        <v>74</v>
      </c>
      <c r="C80" s="54" t="s">
        <v>319</v>
      </c>
      <c r="D80" s="54" t="s">
        <v>94</v>
      </c>
      <c r="E80" s="9" t="s">
        <v>267</v>
      </c>
      <c r="F80" s="209">
        <v>150000</v>
      </c>
      <c r="G80" s="54" t="s">
        <v>216</v>
      </c>
      <c r="H80" s="230" t="s">
        <v>215</v>
      </c>
      <c r="I80" s="91" t="s">
        <v>232</v>
      </c>
      <c r="J80" s="91" t="s">
        <v>233</v>
      </c>
      <c r="K80" s="76" t="s">
        <v>234</v>
      </c>
    </row>
    <row r="81" spans="2:11" ht="50.25" customHeight="1" x14ac:dyDescent="0.25">
      <c r="B81" s="82">
        <v>75</v>
      </c>
      <c r="C81" s="58" t="s">
        <v>320</v>
      </c>
      <c r="D81" s="58" t="s">
        <v>95</v>
      </c>
      <c r="E81" s="17" t="s">
        <v>267</v>
      </c>
      <c r="F81" s="205">
        <v>15000</v>
      </c>
      <c r="G81" s="58" t="s">
        <v>217</v>
      </c>
      <c r="H81" s="232"/>
      <c r="I81" s="45" t="s">
        <v>232</v>
      </c>
      <c r="J81" s="45" t="s">
        <v>233</v>
      </c>
      <c r="K81" s="67" t="s">
        <v>234</v>
      </c>
    </row>
    <row r="82" spans="2:11" ht="50.25" customHeight="1" x14ac:dyDescent="0.25">
      <c r="B82" s="82">
        <v>76</v>
      </c>
      <c r="C82" s="59" t="s">
        <v>321</v>
      </c>
      <c r="D82" s="59" t="s">
        <v>96</v>
      </c>
      <c r="E82" s="45" t="s">
        <v>251</v>
      </c>
      <c r="F82" s="205">
        <v>1000</v>
      </c>
      <c r="G82" s="59" t="s">
        <v>218</v>
      </c>
      <c r="H82" s="232"/>
      <c r="I82" s="45" t="s">
        <v>268</v>
      </c>
      <c r="J82" s="45" t="s">
        <v>269</v>
      </c>
      <c r="K82" s="67" t="s">
        <v>270</v>
      </c>
    </row>
    <row r="83" spans="2:11" ht="50.25" customHeight="1" thickBot="1" x14ac:dyDescent="0.3">
      <c r="B83" s="83">
        <v>77</v>
      </c>
      <c r="C83" s="62" t="s">
        <v>318</v>
      </c>
      <c r="D83" s="69" t="s">
        <v>97</v>
      </c>
      <c r="E83" s="62" t="s">
        <v>317</v>
      </c>
      <c r="F83" s="210">
        <v>250000</v>
      </c>
      <c r="G83" s="69" t="s">
        <v>158</v>
      </c>
      <c r="H83" s="231"/>
      <c r="I83" s="51" t="s">
        <v>305</v>
      </c>
      <c r="J83" s="51" t="s">
        <v>249</v>
      </c>
      <c r="K83" s="70" t="s">
        <v>242</v>
      </c>
    </row>
    <row r="84" spans="2:11" ht="50.25" customHeight="1" x14ac:dyDescent="0.25">
      <c r="B84" s="79">
        <v>78</v>
      </c>
      <c r="C84" s="54" t="s">
        <v>98</v>
      </c>
      <c r="D84" s="54" t="s">
        <v>99</v>
      </c>
      <c r="E84" s="54" t="s">
        <v>317</v>
      </c>
      <c r="F84" s="209">
        <v>50000</v>
      </c>
      <c r="G84" s="91" t="s">
        <v>214</v>
      </c>
      <c r="H84" s="230" t="s">
        <v>219</v>
      </c>
      <c r="I84" s="91" t="s">
        <v>305</v>
      </c>
      <c r="J84" s="91" t="s">
        <v>249</v>
      </c>
      <c r="K84" s="76" t="s">
        <v>242</v>
      </c>
    </row>
    <row r="85" spans="2:11" ht="81.75" customHeight="1" x14ac:dyDescent="0.25">
      <c r="B85" s="82">
        <v>79</v>
      </c>
      <c r="C85" s="58" t="s">
        <v>100</v>
      </c>
      <c r="D85" s="58" t="s">
        <v>101</v>
      </c>
      <c r="E85" s="45" t="s">
        <v>251</v>
      </c>
      <c r="F85" s="205">
        <v>10000</v>
      </c>
      <c r="G85" s="58" t="s">
        <v>220</v>
      </c>
      <c r="H85" s="232"/>
      <c r="I85" s="45" t="s">
        <v>240</v>
      </c>
      <c r="J85" s="45" t="s">
        <v>249</v>
      </c>
      <c r="K85" s="67" t="s">
        <v>242</v>
      </c>
    </row>
    <row r="86" spans="2:11" ht="50.25" customHeight="1" x14ac:dyDescent="0.25">
      <c r="B86" s="82">
        <v>80</v>
      </c>
      <c r="C86" s="59" t="s">
        <v>102</v>
      </c>
      <c r="D86" s="59" t="s">
        <v>103</v>
      </c>
      <c r="E86" s="45" t="s">
        <v>251</v>
      </c>
      <c r="F86" s="205">
        <v>10000</v>
      </c>
      <c r="G86" s="59" t="s">
        <v>218</v>
      </c>
      <c r="H86" s="232"/>
      <c r="I86" s="45" t="s">
        <v>240</v>
      </c>
      <c r="J86" s="45" t="s">
        <v>249</v>
      </c>
      <c r="K86" s="67" t="s">
        <v>242</v>
      </c>
    </row>
    <row r="87" spans="2:11" ht="50.25" customHeight="1" thickBot="1" x14ac:dyDescent="0.3">
      <c r="B87" s="83">
        <v>81</v>
      </c>
      <c r="C87" s="63" t="s">
        <v>104</v>
      </c>
      <c r="D87" s="63" t="s">
        <v>105</v>
      </c>
      <c r="E87" s="51" t="s">
        <v>251</v>
      </c>
      <c r="F87" s="210">
        <v>10000</v>
      </c>
      <c r="G87" s="63" t="s">
        <v>158</v>
      </c>
      <c r="H87" s="231"/>
      <c r="I87" s="51" t="s">
        <v>240</v>
      </c>
      <c r="J87" s="51" t="s">
        <v>249</v>
      </c>
      <c r="K87" s="70" t="s">
        <v>242</v>
      </c>
    </row>
    <row r="88" spans="2:11" ht="50.25" customHeight="1" x14ac:dyDescent="0.25">
      <c r="B88" s="79">
        <v>82</v>
      </c>
      <c r="C88" s="259" t="s">
        <v>288</v>
      </c>
      <c r="D88" s="92" t="s">
        <v>111</v>
      </c>
      <c r="E88" s="25" t="s">
        <v>289</v>
      </c>
      <c r="F88" s="216">
        <v>50000</v>
      </c>
      <c r="G88" s="22" t="s">
        <v>201</v>
      </c>
      <c r="H88" s="255" t="s">
        <v>294</v>
      </c>
      <c r="I88" s="19" t="s">
        <v>240</v>
      </c>
      <c r="J88" s="19" t="s">
        <v>241</v>
      </c>
      <c r="K88" s="144" t="s">
        <v>242</v>
      </c>
    </row>
    <row r="89" spans="2:11" ht="50.25" customHeight="1" x14ac:dyDescent="0.25">
      <c r="B89" s="82">
        <v>83</v>
      </c>
      <c r="C89" s="260"/>
      <c r="D89" s="14" t="s">
        <v>112</v>
      </c>
      <c r="E89" s="26" t="s">
        <v>289</v>
      </c>
      <c r="F89" s="217">
        <v>80000</v>
      </c>
      <c r="G89" s="23" t="s">
        <v>201</v>
      </c>
      <c r="H89" s="256"/>
      <c r="I89" s="20" t="s">
        <v>240</v>
      </c>
      <c r="J89" s="20" t="s">
        <v>241</v>
      </c>
      <c r="K89" s="15" t="s">
        <v>242</v>
      </c>
    </row>
    <row r="90" spans="2:11" ht="50.25" customHeight="1" x14ac:dyDescent="0.25">
      <c r="B90" s="82">
        <v>84</v>
      </c>
      <c r="C90" s="260"/>
      <c r="D90" s="14" t="s">
        <v>113</v>
      </c>
      <c r="E90" s="23" t="s">
        <v>289</v>
      </c>
      <c r="F90" s="217">
        <v>20000</v>
      </c>
      <c r="G90" s="23" t="s">
        <v>186</v>
      </c>
      <c r="H90" s="256"/>
      <c r="I90" s="20" t="s">
        <v>240</v>
      </c>
      <c r="J90" s="20" t="s">
        <v>241</v>
      </c>
      <c r="K90" s="15" t="s">
        <v>242</v>
      </c>
    </row>
    <row r="91" spans="2:11" ht="50.25" customHeight="1" x14ac:dyDescent="0.25">
      <c r="B91" s="82">
        <v>85</v>
      </c>
      <c r="C91" s="260"/>
      <c r="D91" s="20" t="s">
        <v>114</v>
      </c>
      <c r="E91" s="23" t="s">
        <v>289</v>
      </c>
      <c r="F91" s="217">
        <v>60000</v>
      </c>
      <c r="G91" s="23" t="s">
        <v>276</v>
      </c>
      <c r="H91" s="256"/>
      <c r="I91" s="20" t="s">
        <v>240</v>
      </c>
      <c r="J91" s="20" t="s">
        <v>241</v>
      </c>
      <c r="K91" s="15" t="s">
        <v>242</v>
      </c>
    </row>
    <row r="92" spans="2:11" ht="50.25" customHeight="1" x14ac:dyDescent="0.25">
      <c r="B92" s="82">
        <v>86</v>
      </c>
      <c r="C92" s="260"/>
      <c r="D92" s="20" t="s">
        <v>115</v>
      </c>
      <c r="E92" s="26" t="s">
        <v>289</v>
      </c>
      <c r="F92" s="217">
        <v>45000</v>
      </c>
      <c r="G92" s="23" t="s">
        <v>158</v>
      </c>
      <c r="H92" s="256"/>
      <c r="I92" s="20" t="s">
        <v>240</v>
      </c>
      <c r="J92" s="20" t="s">
        <v>241</v>
      </c>
      <c r="K92" s="15" t="s">
        <v>242</v>
      </c>
    </row>
    <row r="93" spans="2:11" ht="50.25" customHeight="1" x14ac:dyDescent="0.25">
      <c r="B93" s="82">
        <v>87</v>
      </c>
      <c r="C93" s="260"/>
      <c r="D93" s="94" t="s">
        <v>116</v>
      </c>
      <c r="E93" s="26" t="s">
        <v>289</v>
      </c>
      <c r="F93" s="217">
        <v>170000</v>
      </c>
      <c r="G93" s="23" t="s">
        <v>217</v>
      </c>
      <c r="H93" s="256"/>
      <c r="I93" s="20" t="s">
        <v>240</v>
      </c>
      <c r="J93" s="20" t="s">
        <v>241</v>
      </c>
      <c r="K93" s="15" t="s">
        <v>242</v>
      </c>
    </row>
    <row r="94" spans="2:11" ht="50.25" customHeight="1" x14ac:dyDescent="0.25">
      <c r="B94" s="82">
        <v>88</v>
      </c>
      <c r="C94" s="260"/>
      <c r="D94" s="26" t="s">
        <v>117</v>
      </c>
      <c r="E94" s="26" t="s">
        <v>289</v>
      </c>
      <c r="F94" s="217">
        <v>250000</v>
      </c>
      <c r="G94" s="23" t="s">
        <v>218</v>
      </c>
      <c r="H94" s="256"/>
      <c r="I94" s="20" t="s">
        <v>240</v>
      </c>
      <c r="J94" s="20" t="s">
        <v>241</v>
      </c>
      <c r="K94" s="15" t="s">
        <v>242</v>
      </c>
    </row>
    <row r="95" spans="2:11" ht="50.25" customHeight="1" thickBot="1" x14ac:dyDescent="0.3">
      <c r="B95" s="83">
        <v>89</v>
      </c>
      <c r="C95" s="261"/>
      <c r="D95" s="27" t="s">
        <v>118</v>
      </c>
      <c r="E95" s="27" t="s">
        <v>289</v>
      </c>
      <c r="F95" s="218">
        <v>350000</v>
      </c>
      <c r="G95" s="24" t="s">
        <v>201</v>
      </c>
      <c r="H95" s="257"/>
      <c r="I95" s="21" t="s">
        <v>240</v>
      </c>
      <c r="J95" s="21" t="s">
        <v>241</v>
      </c>
      <c r="K95" s="189" t="s">
        <v>242</v>
      </c>
    </row>
    <row r="96" spans="2:11" ht="50.25" customHeight="1" x14ac:dyDescent="0.25">
      <c r="B96" s="79">
        <v>90</v>
      </c>
      <c r="C96" s="259" t="s">
        <v>296</v>
      </c>
      <c r="D96" s="25" t="s">
        <v>4</v>
      </c>
      <c r="E96" s="25" t="s">
        <v>289</v>
      </c>
      <c r="F96" s="216">
        <v>10000</v>
      </c>
      <c r="G96" s="25" t="s">
        <v>277</v>
      </c>
      <c r="H96" s="259" t="s">
        <v>293</v>
      </c>
      <c r="I96" s="25" t="s">
        <v>240</v>
      </c>
      <c r="J96" s="25" t="s">
        <v>241</v>
      </c>
      <c r="K96" s="153" t="s">
        <v>242</v>
      </c>
    </row>
    <row r="97" spans="2:11" ht="50.25" customHeight="1" x14ac:dyDescent="0.25">
      <c r="B97" s="82">
        <v>91</v>
      </c>
      <c r="C97" s="260"/>
      <c r="D97" s="23" t="s">
        <v>5</v>
      </c>
      <c r="E97" s="23" t="s">
        <v>297</v>
      </c>
      <c r="F97" s="217">
        <v>4500000</v>
      </c>
      <c r="G97" s="26" t="s">
        <v>278</v>
      </c>
      <c r="H97" s="260"/>
      <c r="I97" s="26" t="s">
        <v>326</v>
      </c>
      <c r="J97" s="26" t="s">
        <v>249</v>
      </c>
      <c r="K97" s="154" t="s">
        <v>242</v>
      </c>
    </row>
    <row r="98" spans="2:11" ht="50.25" customHeight="1" x14ac:dyDescent="0.25">
      <c r="B98" s="82">
        <v>92</v>
      </c>
      <c r="C98" s="260"/>
      <c r="D98" s="20" t="s">
        <v>6</v>
      </c>
      <c r="E98" s="26" t="s">
        <v>289</v>
      </c>
      <c r="F98" s="217">
        <v>150000</v>
      </c>
      <c r="G98" s="26" t="s">
        <v>279</v>
      </c>
      <c r="H98" s="260"/>
      <c r="I98" s="20" t="s">
        <v>240</v>
      </c>
      <c r="J98" s="20" t="s">
        <v>241</v>
      </c>
      <c r="K98" s="15" t="s">
        <v>242</v>
      </c>
    </row>
    <row r="99" spans="2:11" ht="50.25" customHeight="1" x14ac:dyDescent="0.25">
      <c r="B99" s="82">
        <v>93</v>
      </c>
      <c r="C99" s="260"/>
      <c r="D99" s="20" t="s">
        <v>7</v>
      </c>
      <c r="E99" s="26" t="s">
        <v>289</v>
      </c>
      <c r="F99" s="217">
        <v>130000</v>
      </c>
      <c r="G99" s="26" t="s">
        <v>201</v>
      </c>
      <c r="H99" s="260"/>
      <c r="I99" s="20" t="s">
        <v>240</v>
      </c>
      <c r="J99" s="20" t="s">
        <v>241</v>
      </c>
      <c r="K99" s="15" t="s">
        <v>242</v>
      </c>
    </row>
    <row r="100" spans="2:11" ht="50.25" customHeight="1" thickBot="1" x14ac:dyDescent="0.3">
      <c r="B100" s="83">
        <v>94</v>
      </c>
      <c r="C100" s="261"/>
      <c r="D100" s="21" t="s">
        <v>8</v>
      </c>
      <c r="E100" s="27" t="s">
        <v>289</v>
      </c>
      <c r="F100" s="218">
        <v>100000</v>
      </c>
      <c r="G100" s="27" t="s">
        <v>280</v>
      </c>
      <c r="H100" s="261"/>
      <c r="I100" s="21" t="s">
        <v>240</v>
      </c>
      <c r="J100" s="21" t="s">
        <v>241</v>
      </c>
      <c r="K100" s="189" t="s">
        <v>242</v>
      </c>
    </row>
    <row r="101" spans="2:11" ht="50.25" customHeight="1" x14ac:dyDescent="0.25">
      <c r="B101" s="176">
        <v>95</v>
      </c>
      <c r="C101" s="259" t="s">
        <v>330</v>
      </c>
      <c r="D101" s="184" t="s">
        <v>1</v>
      </c>
      <c r="E101" s="184" t="s">
        <v>289</v>
      </c>
      <c r="F101" s="219">
        <v>15000</v>
      </c>
      <c r="G101" s="184" t="s">
        <v>201</v>
      </c>
      <c r="H101" s="259" t="s">
        <v>292</v>
      </c>
      <c r="I101" s="186" t="s">
        <v>240</v>
      </c>
      <c r="J101" s="186" t="s">
        <v>241</v>
      </c>
      <c r="K101" s="187" t="s">
        <v>242</v>
      </c>
    </row>
    <row r="102" spans="2:11" ht="50.25" customHeight="1" x14ac:dyDescent="0.25">
      <c r="B102" s="82">
        <v>96</v>
      </c>
      <c r="C102" s="260"/>
      <c r="D102" s="23" t="s">
        <v>3</v>
      </c>
      <c r="E102" s="23" t="s">
        <v>289</v>
      </c>
      <c r="F102" s="220">
        <v>10000</v>
      </c>
      <c r="G102" s="26" t="s">
        <v>280</v>
      </c>
      <c r="H102" s="260"/>
      <c r="I102" s="23" t="s">
        <v>240</v>
      </c>
      <c r="J102" s="23" t="s">
        <v>241</v>
      </c>
      <c r="K102" s="146" t="s">
        <v>242</v>
      </c>
    </row>
    <row r="103" spans="2:11" ht="50.25" customHeight="1" thickBot="1" x14ac:dyDescent="0.3">
      <c r="B103" s="174">
        <v>97</v>
      </c>
      <c r="C103" s="261"/>
      <c r="D103" s="182" t="s">
        <v>2</v>
      </c>
      <c r="E103" s="181" t="s">
        <v>289</v>
      </c>
      <c r="F103" s="221">
        <v>10000</v>
      </c>
      <c r="G103" s="181" t="s">
        <v>280</v>
      </c>
      <c r="H103" s="261"/>
      <c r="I103" s="182" t="s">
        <v>240</v>
      </c>
      <c r="J103" s="182" t="s">
        <v>241</v>
      </c>
      <c r="K103" s="183" t="s">
        <v>242</v>
      </c>
    </row>
    <row r="104" spans="2:11" ht="50.25" customHeight="1" x14ac:dyDescent="0.25">
      <c r="B104" s="79">
        <v>98</v>
      </c>
      <c r="C104" s="259" t="s">
        <v>329</v>
      </c>
      <c r="D104" s="25" t="s">
        <v>9</v>
      </c>
      <c r="E104" s="25" t="s">
        <v>289</v>
      </c>
      <c r="F104" s="216">
        <v>15000</v>
      </c>
      <c r="G104" s="22" t="s">
        <v>281</v>
      </c>
      <c r="H104" s="255" t="s">
        <v>291</v>
      </c>
      <c r="I104" s="19" t="s">
        <v>240</v>
      </c>
      <c r="J104" s="19" t="s">
        <v>241</v>
      </c>
      <c r="K104" s="144" t="s">
        <v>242</v>
      </c>
    </row>
    <row r="105" spans="2:11" ht="50.25" customHeight="1" x14ac:dyDescent="0.25">
      <c r="B105" s="82">
        <v>99</v>
      </c>
      <c r="C105" s="260"/>
      <c r="D105" s="26" t="s">
        <v>10</v>
      </c>
      <c r="E105" s="26" t="s">
        <v>289</v>
      </c>
      <c r="F105" s="217">
        <v>15000</v>
      </c>
      <c r="G105" s="23" t="s">
        <v>166</v>
      </c>
      <c r="H105" s="256"/>
      <c r="I105" s="20" t="s">
        <v>240</v>
      </c>
      <c r="J105" s="20" t="s">
        <v>241</v>
      </c>
      <c r="K105" s="15" t="s">
        <v>242</v>
      </c>
    </row>
    <row r="106" spans="2:11" ht="50.25" customHeight="1" x14ac:dyDescent="0.25">
      <c r="B106" s="82">
        <v>100</v>
      </c>
      <c r="C106" s="260"/>
      <c r="D106" s="23" t="s">
        <v>11</v>
      </c>
      <c r="E106" s="23" t="s">
        <v>289</v>
      </c>
      <c r="F106" s="217">
        <v>15000</v>
      </c>
      <c r="G106" s="23" t="s">
        <v>282</v>
      </c>
      <c r="H106" s="256"/>
      <c r="I106" s="20" t="s">
        <v>240</v>
      </c>
      <c r="J106" s="20" t="s">
        <v>241</v>
      </c>
      <c r="K106" s="15" t="s">
        <v>242</v>
      </c>
    </row>
    <row r="107" spans="2:11" ht="50.25" customHeight="1" x14ac:dyDescent="0.25">
      <c r="B107" s="82">
        <v>101</v>
      </c>
      <c r="C107" s="260"/>
      <c r="D107" s="23" t="s">
        <v>12</v>
      </c>
      <c r="E107" s="23" t="s">
        <v>289</v>
      </c>
      <c r="F107" s="217">
        <v>10000</v>
      </c>
      <c r="G107" s="23" t="s">
        <v>276</v>
      </c>
      <c r="H107" s="256"/>
      <c r="I107" s="20" t="s">
        <v>240</v>
      </c>
      <c r="J107" s="20" t="s">
        <v>241</v>
      </c>
      <c r="K107" s="15" t="s">
        <v>242</v>
      </c>
    </row>
    <row r="108" spans="2:11" ht="50.25" customHeight="1" x14ac:dyDescent="0.25">
      <c r="B108" s="82">
        <v>102</v>
      </c>
      <c r="C108" s="260"/>
      <c r="D108" s="20" t="s">
        <v>13</v>
      </c>
      <c r="E108" s="26" t="s">
        <v>289</v>
      </c>
      <c r="F108" s="217">
        <v>120000</v>
      </c>
      <c r="G108" s="23" t="s">
        <v>283</v>
      </c>
      <c r="H108" s="256"/>
      <c r="I108" s="20" t="s">
        <v>240</v>
      </c>
      <c r="J108" s="20" t="s">
        <v>241</v>
      </c>
      <c r="K108" s="15" t="s">
        <v>242</v>
      </c>
    </row>
    <row r="109" spans="2:11" ht="50.25" customHeight="1" x14ac:dyDescent="0.25">
      <c r="B109" s="82">
        <v>103</v>
      </c>
      <c r="C109" s="260"/>
      <c r="D109" s="20" t="s">
        <v>14</v>
      </c>
      <c r="E109" s="26" t="s">
        <v>289</v>
      </c>
      <c r="F109" s="217">
        <v>30000</v>
      </c>
      <c r="G109" s="23" t="s">
        <v>202</v>
      </c>
      <c r="H109" s="256"/>
      <c r="I109" s="20" t="s">
        <v>240</v>
      </c>
      <c r="J109" s="20" t="s">
        <v>241</v>
      </c>
      <c r="K109" s="15" t="s">
        <v>242</v>
      </c>
    </row>
    <row r="110" spans="2:11" ht="50.25" customHeight="1" thickBot="1" x14ac:dyDescent="0.3">
      <c r="B110" s="83">
        <v>104</v>
      </c>
      <c r="C110" s="261"/>
      <c r="D110" s="21" t="s">
        <v>15</v>
      </c>
      <c r="E110" s="27" t="s">
        <v>289</v>
      </c>
      <c r="F110" s="218">
        <v>25000</v>
      </c>
      <c r="G110" s="24" t="s">
        <v>201</v>
      </c>
      <c r="H110" s="257"/>
      <c r="I110" s="21" t="s">
        <v>240</v>
      </c>
      <c r="J110" s="21" t="s">
        <v>241</v>
      </c>
      <c r="K110" s="189" t="s">
        <v>242</v>
      </c>
    </row>
    <row r="111" spans="2:11" ht="50.25" customHeight="1" x14ac:dyDescent="0.25">
      <c r="B111" s="79">
        <v>105</v>
      </c>
      <c r="C111" s="259" t="s">
        <v>328</v>
      </c>
      <c r="D111" s="93" t="s">
        <v>16</v>
      </c>
      <c r="E111" s="25" t="s">
        <v>289</v>
      </c>
      <c r="F111" s="216">
        <v>5000</v>
      </c>
      <c r="G111" s="22" t="s">
        <v>284</v>
      </c>
      <c r="H111" s="255" t="s">
        <v>290</v>
      </c>
      <c r="I111" s="19" t="s">
        <v>240</v>
      </c>
      <c r="J111" s="19" t="s">
        <v>241</v>
      </c>
      <c r="K111" s="144" t="s">
        <v>242</v>
      </c>
    </row>
    <row r="112" spans="2:11" ht="50.25" customHeight="1" x14ac:dyDescent="0.25">
      <c r="B112" s="82">
        <v>106</v>
      </c>
      <c r="C112" s="260"/>
      <c r="D112" s="26" t="s">
        <v>17</v>
      </c>
      <c r="E112" s="26" t="s">
        <v>289</v>
      </c>
      <c r="F112" s="217">
        <v>6000</v>
      </c>
      <c r="G112" s="23" t="s">
        <v>181</v>
      </c>
      <c r="H112" s="256"/>
      <c r="I112" s="20" t="s">
        <v>240</v>
      </c>
      <c r="J112" s="20" t="s">
        <v>241</v>
      </c>
      <c r="K112" s="15" t="s">
        <v>242</v>
      </c>
    </row>
    <row r="113" spans="2:11" ht="50.25" customHeight="1" thickBot="1" x14ac:dyDescent="0.3">
      <c r="B113" s="83">
        <v>107</v>
      </c>
      <c r="C113" s="261"/>
      <c r="D113" s="27" t="s">
        <v>18</v>
      </c>
      <c r="E113" s="27" t="s">
        <v>289</v>
      </c>
      <c r="F113" s="218">
        <v>3000</v>
      </c>
      <c r="G113" s="24" t="s">
        <v>285</v>
      </c>
      <c r="H113" s="257"/>
      <c r="I113" s="21" t="s">
        <v>240</v>
      </c>
      <c r="J113" s="21" t="s">
        <v>241</v>
      </c>
      <c r="K113" s="189" t="s">
        <v>242</v>
      </c>
    </row>
    <row r="114" spans="2:11" ht="50.25" customHeight="1" x14ac:dyDescent="0.25">
      <c r="B114" s="176">
        <v>108</v>
      </c>
      <c r="C114" s="259" t="s">
        <v>322</v>
      </c>
      <c r="D114" s="186" t="s">
        <v>27</v>
      </c>
      <c r="E114" s="184" t="s">
        <v>289</v>
      </c>
      <c r="F114" s="219">
        <v>300000</v>
      </c>
      <c r="G114" s="185" t="s">
        <v>158</v>
      </c>
      <c r="H114" s="255" t="s">
        <v>295</v>
      </c>
      <c r="I114" s="186" t="s">
        <v>240</v>
      </c>
      <c r="J114" s="186" t="s">
        <v>241</v>
      </c>
      <c r="K114" s="187" t="s">
        <v>242</v>
      </c>
    </row>
    <row r="115" spans="2:11" ht="50.25" customHeight="1" x14ac:dyDescent="0.25">
      <c r="B115" s="82">
        <v>109</v>
      </c>
      <c r="C115" s="260"/>
      <c r="D115" s="20" t="s">
        <v>30</v>
      </c>
      <c r="E115" s="26" t="s">
        <v>289</v>
      </c>
      <c r="F115" s="217">
        <v>100000</v>
      </c>
      <c r="G115" s="23" t="s">
        <v>158</v>
      </c>
      <c r="H115" s="256"/>
      <c r="I115" s="20" t="s">
        <v>240</v>
      </c>
      <c r="J115" s="20" t="s">
        <v>241</v>
      </c>
      <c r="K115" s="15" t="s">
        <v>242</v>
      </c>
    </row>
    <row r="116" spans="2:11" ht="50.25" customHeight="1" x14ac:dyDescent="0.25">
      <c r="B116" s="82">
        <v>110</v>
      </c>
      <c r="C116" s="260"/>
      <c r="D116" s="20" t="s">
        <v>31</v>
      </c>
      <c r="E116" s="26" t="s">
        <v>289</v>
      </c>
      <c r="F116" s="217">
        <v>375000</v>
      </c>
      <c r="G116" s="23" t="s">
        <v>286</v>
      </c>
      <c r="H116" s="256"/>
      <c r="I116" s="20" t="s">
        <v>240</v>
      </c>
      <c r="J116" s="20" t="s">
        <v>241</v>
      </c>
      <c r="K116" s="15" t="s">
        <v>242</v>
      </c>
    </row>
    <row r="117" spans="2:11" ht="50.25" customHeight="1" x14ac:dyDescent="0.25">
      <c r="B117" s="82">
        <v>111</v>
      </c>
      <c r="C117" s="260"/>
      <c r="D117" s="20" t="s">
        <v>32</v>
      </c>
      <c r="E117" s="26" t="s">
        <v>289</v>
      </c>
      <c r="F117" s="217">
        <v>10000</v>
      </c>
      <c r="G117" s="23" t="s">
        <v>202</v>
      </c>
      <c r="H117" s="256"/>
      <c r="I117" s="20" t="s">
        <v>240</v>
      </c>
      <c r="J117" s="20" t="s">
        <v>241</v>
      </c>
      <c r="K117" s="15" t="s">
        <v>242</v>
      </c>
    </row>
    <row r="118" spans="2:11" ht="50.25" customHeight="1" x14ac:dyDescent="0.25">
      <c r="B118" s="82">
        <v>112</v>
      </c>
      <c r="C118" s="260"/>
      <c r="D118" s="20" t="s">
        <v>33</v>
      </c>
      <c r="E118" s="26" t="s">
        <v>289</v>
      </c>
      <c r="F118" s="217">
        <v>650000</v>
      </c>
      <c r="G118" s="23" t="s">
        <v>285</v>
      </c>
      <c r="H118" s="256"/>
      <c r="I118" s="20" t="s">
        <v>240</v>
      </c>
      <c r="J118" s="20" t="s">
        <v>241</v>
      </c>
      <c r="K118" s="15" t="s">
        <v>242</v>
      </c>
    </row>
    <row r="119" spans="2:11" ht="50.25" customHeight="1" x14ac:dyDescent="0.25">
      <c r="B119" s="82">
        <v>113</v>
      </c>
      <c r="C119" s="260"/>
      <c r="D119" s="20" t="s">
        <v>28</v>
      </c>
      <c r="E119" s="26" t="s">
        <v>289</v>
      </c>
      <c r="F119" s="217">
        <v>10000</v>
      </c>
      <c r="G119" s="23" t="s">
        <v>287</v>
      </c>
      <c r="H119" s="256"/>
      <c r="I119" s="20" t="s">
        <v>240</v>
      </c>
      <c r="J119" s="20" t="s">
        <v>241</v>
      </c>
      <c r="K119" s="15" t="s">
        <v>242</v>
      </c>
    </row>
    <row r="120" spans="2:11" ht="50.25" customHeight="1" thickBot="1" x14ac:dyDescent="0.3">
      <c r="B120" s="83">
        <v>114</v>
      </c>
      <c r="C120" s="261"/>
      <c r="D120" s="21" t="s">
        <v>29</v>
      </c>
      <c r="E120" s="27" t="s">
        <v>289</v>
      </c>
      <c r="F120" s="218">
        <v>10000</v>
      </c>
      <c r="G120" s="24" t="s">
        <v>201</v>
      </c>
      <c r="H120" s="257"/>
      <c r="I120" s="21" t="s">
        <v>240</v>
      </c>
      <c r="J120" s="21" t="s">
        <v>241</v>
      </c>
      <c r="K120" s="189" t="s">
        <v>242</v>
      </c>
    </row>
    <row r="121" spans="2:11" ht="18" customHeight="1" x14ac:dyDescent="0.25"/>
    <row r="122" spans="2:11" ht="43.5" customHeight="1" x14ac:dyDescent="0.25">
      <c r="D122" s="262" t="s">
        <v>327</v>
      </c>
      <c r="E122" s="262"/>
      <c r="F122" s="196">
        <f>SUM(F7:F121)</f>
        <v>70575164</v>
      </c>
      <c r="G122" s="72"/>
      <c r="H122" s="39"/>
      <c r="K122" s="72"/>
    </row>
    <row r="123" spans="2:11" s="190" customFormat="1" ht="18" customHeight="1" x14ac:dyDescent="0.25">
      <c r="D123" s="156"/>
      <c r="E123" s="156"/>
      <c r="F123" s="194"/>
      <c r="H123" s="191"/>
      <c r="I123" s="191"/>
      <c r="J123" s="191"/>
    </row>
    <row r="124" spans="2:11" ht="49.5" customHeight="1" x14ac:dyDescent="0.25">
      <c r="D124" s="258" t="s">
        <v>271</v>
      </c>
      <c r="E124" s="258"/>
      <c r="F124" s="197">
        <v>53110164</v>
      </c>
      <c r="G124" s="72"/>
      <c r="H124" s="39"/>
      <c r="K124" s="72"/>
    </row>
    <row r="125" spans="2:11" ht="49.5" customHeight="1" x14ac:dyDescent="0.25">
      <c r="D125" s="258" t="s">
        <v>272</v>
      </c>
      <c r="E125" s="258"/>
      <c r="F125" s="197">
        <v>2376000</v>
      </c>
      <c r="G125" s="72"/>
      <c r="H125" s="39"/>
      <c r="K125" s="72"/>
    </row>
    <row r="126" spans="2:11" ht="49.5" customHeight="1" x14ac:dyDescent="0.25">
      <c r="D126" s="258" t="s">
        <v>273</v>
      </c>
      <c r="E126" s="258"/>
      <c r="F126" s="197">
        <v>7440000</v>
      </c>
      <c r="G126" s="72"/>
      <c r="H126" s="39"/>
      <c r="K126" s="72"/>
    </row>
    <row r="127" spans="2:11" ht="49.5" customHeight="1" x14ac:dyDescent="0.25">
      <c r="D127" s="258" t="s">
        <v>274</v>
      </c>
      <c r="E127" s="258"/>
      <c r="F127" s="197">
        <v>7649000</v>
      </c>
      <c r="G127" s="72"/>
      <c r="H127" s="39"/>
      <c r="K127" s="72"/>
    </row>
    <row r="128" spans="2:11" ht="21.75" customHeight="1" x14ac:dyDescent="0.25">
      <c r="E128" s="193"/>
      <c r="F128" s="222"/>
      <c r="G128" s="72"/>
      <c r="H128" s="39"/>
      <c r="K128" s="72"/>
    </row>
    <row r="129" spans="4:11" ht="50.25" customHeight="1" x14ac:dyDescent="0.25">
      <c r="E129" s="192" t="s">
        <v>275</v>
      </c>
      <c r="F129" s="223">
        <f>F124+F125+F126+F127</f>
        <v>70575164</v>
      </c>
      <c r="G129" s="72"/>
      <c r="H129" s="39"/>
      <c r="K129" s="72"/>
    </row>
    <row r="130" spans="4:11" s="190" customFormat="1" ht="50.25" customHeight="1" x14ac:dyDescent="0.25">
      <c r="D130" s="156"/>
      <c r="E130" s="156"/>
      <c r="F130" s="195"/>
      <c r="G130" s="157"/>
      <c r="I130" s="191"/>
      <c r="J130" s="191"/>
      <c r="K130" s="191"/>
    </row>
    <row r="131" spans="4:11" ht="50.25" customHeight="1" x14ac:dyDescent="0.25">
      <c r="F131" s="72"/>
      <c r="G131" s="72"/>
      <c r="I131" s="72"/>
      <c r="J131" s="72"/>
      <c r="K131" s="72"/>
    </row>
    <row r="132" spans="4:11" ht="50.25" customHeight="1" x14ac:dyDescent="0.25">
      <c r="F132" s="72"/>
      <c r="G132" s="72"/>
      <c r="I132" s="72"/>
      <c r="J132" s="72"/>
      <c r="K132" s="72"/>
    </row>
    <row r="133" spans="4:11" ht="50.25" customHeight="1" x14ac:dyDescent="0.25">
      <c r="F133" s="72"/>
      <c r="G133" s="72"/>
      <c r="I133" s="72"/>
      <c r="J133" s="72"/>
      <c r="K133" s="72"/>
    </row>
    <row r="134" spans="4:11" ht="50.25" customHeight="1" x14ac:dyDescent="0.25">
      <c r="F134" s="72"/>
      <c r="G134" s="72"/>
      <c r="I134" s="72"/>
      <c r="J134" s="72"/>
      <c r="K134" s="72"/>
    </row>
    <row r="135" spans="4:11" ht="50.25" customHeight="1" x14ac:dyDescent="0.25">
      <c r="F135" s="72"/>
      <c r="G135" s="72"/>
      <c r="I135" s="72"/>
      <c r="J135" s="72"/>
      <c r="K135" s="72"/>
    </row>
    <row r="136" spans="4:11" ht="50.25" customHeight="1" x14ac:dyDescent="0.25">
      <c r="F136" s="72"/>
      <c r="G136" s="72"/>
      <c r="I136" s="72"/>
      <c r="J136" s="72"/>
      <c r="K136" s="72"/>
    </row>
    <row r="137" spans="4:11" ht="50.25" customHeight="1" x14ac:dyDescent="0.25">
      <c r="F137" s="72"/>
      <c r="G137" s="72"/>
      <c r="I137" s="72"/>
      <c r="J137" s="72"/>
      <c r="K137" s="72"/>
    </row>
    <row r="138" spans="4:11" ht="50.25" customHeight="1" x14ac:dyDescent="0.25">
      <c r="F138" s="72"/>
      <c r="G138" s="72"/>
      <c r="I138" s="72"/>
      <c r="J138" s="72"/>
      <c r="K138" s="72"/>
    </row>
    <row r="139" spans="4:11" ht="50.25" customHeight="1" x14ac:dyDescent="0.25">
      <c r="F139" s="72"/>
      <c r="G139" s="72"/>
      <c r="I139" s="72"/>
      <c r="J139" s="72"/>
      <c r="K139" s="72"/>
    </row>
  </sheetData>
  <mergeCells count="47">
    <mergeCell ref="C114:C120"/>
    <mergeCell ref="C111:C113"/>
    <mergeCell ref="C104:C110"/>
    <mergeCell ref="C101:C103"/>
    <mergeCell ref="H96:H100"/>
    <mergeCell ref="C96:C100"/>
    <mergeCell ref="C88:C95"/>
    <mergeCell ref="H104:H110"/>
    <mergeCell ref="H101:H103"/>
    <mergeCell ref="H111:H113"/>
    <mergeCell ref="H88:H95"/>
    <mergeCell ref="D127:E127"/>
    <mergeCell ref="D126:E126"/>
    <mergeCell ref="D125:E125"/>
    <mergeCell ref="H114:H120"/>
    <mergeCell ref="D122:E122"/>
    <mergeCell ref="D124:E124"/>
    <mergeCell ref="H80:H83"/>
    <mergeCell ref="H84:H87"/>
    <mergeCell ref="H60:H68"/>
    <mergeCell ref="C62:C67"/>
    <mergeCell ref="H69:H75"/>
    <mergeCell ref="C76:C79"/>
    <mergeCell ref="H76:H79"/>
    <mergeCell ref="C46:C47"/>
    <mergeCell ref="H46:H47"/>
    <mergeCell ref="H48:H50"/>
    <mergeCell ref="C51:C55"/>
    <mergeCell ref="H56:H59"/>
    <mergeCell ref="K5:K6"/>
    <mergeCell ref="H7:H11"/>
    <mergeCell ref="B5:B6"/>
    <mergeCell ref="C5:C6"/>
    <mergeCell ref="D5:H5"/>
    <mergeCell ref="I5:I6"/>
    <mergeCell ref="J5:J6"/>
    <mergeCell ref="K7:K11"/>
    <mergeCell ref="H38:H45"/>
    <mergeCell ref="H12:H16"/>
    <mergeCell ref="H17:H19"/>
    <mergeCell ref="H20:H21"/>
    <mergeCell ref="C22:C28"/>
    <mergeCell ref="H29:H33"/>
    <mergeCell ref="H34:H37"/>
    <mergeCell ref="H22:H28"/>
    <mergeCell ref="C17:C19"/>
    <mergeCell ref="C13:C16"/>
  </mergeCells>
  <pageMargins left="0.7" right="0.7" top="0.75" bottom="0.75" header="0.3" footer="0.3"/>
  <pageSetup scale="3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6"/>
  <sheetViews>
    <sheetView topLeftCell="C10" zoomScale="70" zoomScaleNormal="70" workbookViewId="0">
      <selection activeCell="E4" sqref="E4"/>
    </sheetView>
  </sheetViews>
  <sheetFormatPr baseColWidth="10" defaultRowHeight="18.75" x14ac:dyDescent="0.25"/>
  <cols>
    <col min="1" max="2" width="11.42578125" style="95"/>
    <col min="3" max="3" width="11.28515625" style="95" customWidth="1"/>
    <col min="4" max="4" width="38.7109375" style="95" customWidth="1"/>
    <col min="5" max="5" width="65.28515625" style="95" customWidth="1"/>
    <col min="6" max="6" width="25.5703125" style="95" customWidth="1"/>
    <col min="7" max="7" width="20.28515625" style="96" customWidth="1"/>
    <col min="8" max="8" width="18.42578125" style="95" customWidth="1"/>
    <col min="9" max="9" width="20.28515625" style="95" customWidth="1"/>
    <col min="10" max="10" width="21.28515625" style="95" customWidth="1"/>
    <col min="11" max="11" width="25" style="95" customWidth="1"/>
    <col min="12" max="12" width="20.42578125" style="95" customWidth="1"/>
    <col min="13" max="16384" width="11.42578125" style="95"/>
  </cols>
  <sheetData>
    <row r="1" spans="2:12" ht="29.25" customHeight="1" x14ac:dyDescent="0.25"/>
    <row r="2" spans="2:12" ht="29.25" customHeight="1" x14ac:dyDescent="0.25"/>
    <row r="3" spans="2:12" ht="29.25" customHeight="1" x14ac:dyDescent="0.25"/>
    <row r="4" spans="2:12" ht="29.25" customHeight="1" x14ac:dyDescent="0.25"/>
    <row r="5" spans="2:12" ht="29.25" customHeight="1" x14ac:dyDescent="0.25"/>
    <row r="6" spans="2:12" ht="29.25" customHeight="1" x14ac:dyDescent="0.25"/>
    <row r="7" spans="2:12" ht="29.25" customHeight="1" x14ac:dyDescent="0.25"/>
    <row r="8" spans="2:12" ht="29.25" customHeight="1" thickBot="1" x14ac:dyDescent="0.3"/>
    <row r="9" spans="2:12" ht="31.5" customHeight="1" x14ac:dyDescent="0.25">
      <c r="B9" s="275" t="s">
        <v>140</v>
      </c>
      <c r="C9" s="275" t="s">
        <v>0</v>
      </c>
      <c r="D9" s="270" t="s">
        <v>141</v>
      </c>
      <c r="E9" s="270" t="s">
        <v>143</v>
      </c>
      <c r="F9" s="270"/>
      <c r="G9" s="270"/>
      <c r="H9" s="270"/>
      <c r="I9" s="270"/>
      <c r="J9" s="270" t="s">
        <v>148</v>
      </c>
      <c r="K9" s="270" t="s">
        <v>149</v>
      </c>
      <c r="L9" s="263" t="s">
        <v>150</v>
      </c>
    </row>
    <row r="10" spans="2:12" ht="62.25" customHeight="1" thickBot="1" x14ac:dyDescent="0.3">
      <c r="B10" s="276"/>
      <c r="C10" s="276"/>
      <c r="D10" s="271"/>
      <c r="E10" s="97" t="s">
        <v>142</v>
      </c>
      <c r="F10" s="98" t="s">
        <v>144</v>
      </c>
      <c r="G10" s="99" t="s">
        <v>145</v>
      </c>
      <c r="H10" s="97" t="s">
        <v>146</v>
      </c>
      <c r="I10" s="97" t="s">
        <v>147</v>
      </c>
      <c r="J10" s="271"/>
      <c r="K10" s="271"/>
      <c r="L10" s="264"/>
    </row>
    <row r="11" spans="2:12" ht="73.5" customHeight="1" x14ac:dyDescent="0.25">
      <c r="B11" s="100"/>
      <c r="C11" s="101">
        <v>1</v>
      </c>
      <c r="D11" s="244" t="s">
        <v>19</v>
      </c>
      <c r="E11" s="7" t="s">
        <v>20</v>
      </c>
      <c r="F11" s="103" t="s">
        <v>251</v>
      </c>
      <c r="G11" s="104">
        <v>50000</v>
      </c>
      <c r="H11" s="7" t="s">
        <v>183</v>
      </c>
      <c r="I11" s="268" t="s">
        <v>193</v>
      </c>
      <c r="J11" s="9" t="s">
        <v>248</v>
      </c>
      <c r="K11" s="9" t="s">
        <v>249</v>
      </c>
      <c r="L11" s="105" t="s">
        <v>242</v>
      </c>
    </row>
    <row r="12" spans="2:12" ht="86.25" customHeight="1" thickBot="1" x14ac:dyDescent="0.3">
      <c r="B12" s="106"/>
      <c r="C12" s="107">
        <v>2</v>
      </c>
      <c r="D12" s="245"/>
      <c r="E12" s="108" t="s">
        <v>21</v>
      </c>
      <c r="F12" s="109" t="s">
        <v>251</v>
      </c>
      <c r="G12" s="110">
        <v>10000</v>
      </c>
      <c r="H12" s="108" t="s">
        <v>194</v>
      </c>
      <c r="I12" s="269"/>
      <c r="J12" s="109" t="s">
        <v>240</v>
      </c>
      <c r="K12" s="109" t="s">
        <v>241</v>
      </c>
      <c r="L12" s="111" t="s">
        <v>242</v>
      </c>
    </row>
    <row r="13" spans="2:12" ht="73.5" customHeight="1" x14ac:dyDescent="0.25">
      <c r="B13" s="272"/>
      <c r="C13" s="101">
        <v>3</v>
      </c>
      <c r="D13" s="7" t="s">
        <v>34</v>
      </c>
      <c r="E13" s="7" t="s">
        <v>35</v>
      </c>
      <c r="F13" s="103" t="s">
        <v>251</v>
      </c>
      <c r="G13" s="104">
        <v>50000</v>
      </c>
      <c r="H13" s="7" t="s">
        <v>196</v>
      </c>
      <c r="I13" s="265" t="s">
        <v>195</v>
      </c>
      <c r="J13" s="112" t="s">
        <v>240</v>
      </c>
      <c r="K13" s="112" t="s">
        <v>241</v>
      </c>
      <c r="L13" s="113" t="s">
        <v>242</v>
      </c>
    </row>
    <row r="14" spans="2:12" ht="74.25" customHeight="1" x14ac:dyDescent="0.25">
      <c r="B14" s="273"/>
      <c r="C14" s="114">
        <v>4</v>
      </c>
      <c r="D14" s="3" t="s">
        <v>36</v>
      </c>
      <c r="E14" s="17" t="s">
        <v>37</v>
      </c>
      <c r="F14" s="17" t="s">
        <v>251</v>
      </c>
      <c r="G14" s="115">
        <v>150000</v>
      </c>
      <c r="H14" s="17" t="s">
        <v>197</v>
      </c>
      <c r="I14" s="266"/>
      <c r="J14" s="17" t="s">
        <v>240</v>
      </c>
      <c r="K14" s="17" t="s">
        <v>241</v>
      </c>
      <c r="L14" s="116" t="s">
        <v>242</v>
      </c>
    </row>
    <row r="15" spans="2:12" ht="74.25" customHeight="1" thickBot="1" x14ac:dyDescent="0.3">
      <c r="B15" s="274"/>
      <c r="C15" s="107">
        <v>5</v>
      </c>
      <c r="D15" s="108" t="s">
        <v>38</v>
      </c>
      <c r="E15" s="109" t="s">
        <v>39</v>
      </c>
      <c r="F15" s="17" t="s">
        <v>251</v>
      </c>
      <c r="G15" s="110">
        <v>150000</v>
      </c>
      <c r="H15" s="109" t="s">
        <v>197</v>
      </c>
      <c r="I15" s="267"/>
      <c r="J15" s="117" t="s">
        <v>240</v>
      </c>
      <c r="K15" s="117" t="s">
        <v>241</v>
      </c>
      <c r="L15" s="118" t="s">
        <v>242</v>
      </c>
    </row>
    <row r="16" spans="2:12" ht="75" x14ac:dyDescent="0.25">
      <c r="B16" s="100"/>
      <c r="C16" s="101">
        <v>6</v>
      </c>
      <c r="D16" s="244" t="s">
        <v>40</v>
      </c>
      <c r="E16" s="119" t="s">
        <v>41</v>
      </c>
      <c r="F16" s="9" t="s">
        <v>252</v>
      </c>
      <c r="G16" s="104">
        <v>150000</v>
      </c>
      <c r="H16" s="119" t="s">
        <v>199</v>
      </c>
      <c r="I16" s="119"/>
      <c r="J16" s="120" t="s">
        <v>248</v>
      </c>
      <c r="K16" s="120" t="s">
        <v>249</v>
      </c>
      <c r="L16" s="121" t="s">
        <v>242</v>
      </c>
    </row>
    <row r="17" spans="2:12" ht="38.25" customHeight="1" x14ac:dyDescent="0.25">
      <c r="B17" s="122"/>
      <c r="C17" s="114">
        <v>7</v>
      </c>
      <c r="D17" s="249"/>
      <c r="E17" s="124" t="s">
        <v>42</v>
      </c>
      <c r="F17" s="17" t="s">
        <v>251</v>
      </c>
      <c r="G17" s="115">
        <v>650000</v>
      </c>
      <c r="H17" s="124" t="s">
        <v>200</v>
      </c>
      <c r="I17" s="124" t="s">
        <v>198</v>
      </c>
      <c r="J17" s="17" t="s">
        <v>240</v>
      </c>
      <c r="K17" s="17" t="s">
        <v>241</v>
      </c>
      <c r="L17" s="116" t="s">
        <v>242</v>
      </c>
    </row>
    <row r="18" spans="2:12" ht="44.25" customHeight="1" x14ac:dyDescent="0.25">
      <c r="B18" s="122"/>
      <c r="C18" s="114">
        <v>8</v>
      </c>
      <c r="D18" s="249"/>
      <c r="E18" s="125" t="s">
        <v>43</v>
      </c>
      <c r="F18" s="17" t="s">
        <v>251</v>
      </c>
      <c r="G18" s="115">
        <v>15000</v>
      </c>
      <c r="H18" s="124" t="s">
        <v>200</v>
      </c>
      <c r="I18" s="125"/>
      <c r="J18" s="103" t="s">
        <v>240</v>
      </c>
      <c r="K18" s="103" t="s">
        <v>241</v>
      </c>
      <c r="L18" s="126" t="s">
        <v>242</v>
      </c>
    </row>
    <row r="19" spans="2:12" ht="56.25" x14ac:dyDescent="0.25">
      <c r="B19" s="122"/>
      <c r="C19" s="114">
        <v>9</v>
      </c>
      <c r="D19" s="249"/>
      <c r="E19" s="125" t="s">
        <v>44</v>
      </c>
      <c r="F19" s="17" t="s">
        <v>251</v>
      </c>
      <c r="G19" s="115">
        <v>15000</v>
      </c>
      <c r="H19" s="125" t="s">
        <v>201</v>
      </c>
      <c r="I19" s="125"/>
      <c r="J19" s="103" t="s">
        <v>240</v>
      </c>
      <c r="K19" s="103" t="s">
        <v>241</v>
      </c>
      <c r="L19" s="126" t="s">
        <v>242</v>
      </c>
    </row>
    <row r="20" spans="2:12" ht="56.25" customHeight="1" thickBot="1" x14ac:dyDescent="0.3">
      <c r="B20" s="106"/>
      <c r="C20" s="107">
        <v>10</v>
      </c>
      <c r="D20" s="245"/>
      <c r="E20" s="127" t="s">
        <v>45</v>
      </c>
      <c r="F20" s="108" t="s">
        <v>324</v>
      </c>
      <c r="G20" s="110">
        <v>4000000</v>
      </c>
      <c r="H20" s="127" t="s">
        <v>202</v>
      </c>
      <c r="I20" s="127"/>
      <c r="J20" s="117" t="s">
        <v>325</v>
      </c>
      <c r="K20" s="117" t="s">
        <v>249</v>
      </c>
      <c r="L20" s="118" t="s">
        <v>242</v>
      </c>
    </row>
    <row r="21" spans="2:12" ht="64.5" customHeight="1" x14ac:dyDescent="0.25">
      <c r="B21" s="100"/>
      <c r="C21" s="101">
        <v>11</v>
      </c>
      <c r="D21" s="7" t="s">
        <v>46</v>
      </c>
      <c r="E21" s="9" t="s">
        <v>261</v>
      </c>
      <c r="F21" s="9" t="s">
        <v>255</v>
      </c>
      <c r="G21" s="104">
        <v>150000</v>
      </c>
      <c r="H21" s="9" t="s">
        <v>204</v>
      </c>
      <c r="I21" s="265" t="s">
        <v>203</v>
      </c>
      <c r="J21" s="7" t="s">
        <v>256</v>
      </c>
      <c r="K21" s="9" t="s">
        <v>257</v>
      </c>
      <c r="L21" s="128" t="s">
        <v>258</v>
      </c>
    </row>
    <row r="22" spans="2:12" ht="46.5" customHeight="1" x14ac:dyDescent="0.25">
      <c r="B22" s="129"/>
      <c r="C22" s="114">
        <v>12</v>
      </c>
      <c r="D22" s="3" t="s">
        <v>46</v>
      </c>
      <c r="E22" s="130" t="s">
        <v>47</v>
      </c>
      <c r="F22" s="17" t="s">
        <v>253</v>
      </c>
      <c r="G22" s="115">
        <v>150000</v>
      </c>
      <c r="H22" s="130" t="s">
        <v>205</v>
      </c>
      <c r="I22" s="266"/>
      <c r="J22" s="17" t="s">
        <v>259</v>
      </c>
      <c r="K22" s="131" t="s">
        <v>260</v>
      </c>
      <c r="L22" s="128" t="s">
        <v>258</v>
      </c>
    </row>
    <row r="23" spans="2:12" ht="46.5" customHeight="1" x14ac:dyDescent="0.25">
      <c r="B23" s="122"/>
      <c r="C23" s="114">
        <v>13</v>
      </c>
      <c r="D23" s="3" t="s">
        <v>46</v>
      </c>
      <c r="E23" s="132" t="s">
        <v>262</v>
      </c>
      <c r="F23" s="17" t="s">
        <v>254</v>
      </c>
      <c r="G23" s="115">
        <v>5000</v>
      </c>
      <c r="H23" s="132" t="s">
        <v>206</v>
      </c>
      <c r="I23" s="266"/>
      <c r="J23" s="3" t="s">
        <v>240</v>
      </c>
      <c r="K23" s="17" t="s">
        <v>249</v>
      </c>
      <c r="L23" s="116" t="s">
        <v>242</v>
      </c>
    </row>
    <row r="24" spans="2:12" ht="50.25" customHeight="1" thickBot="1" x14ac:dyDescent="0.3">
      <c r="B24" s="133"/>
      <c r="C24" s="107">
        <v>14</v>
      </c>
      <c r="D24" s="134" t="s">
        <v>48</v>
      </c>
      <c r="E24" s="109" t="s">
        <v>49</v>
      </c>
      <c r="F24" s="109" t="s">
        <v>252</v>
      </c>
      <c r="G24" s="110">
        <v>5000</v>
      </c>
      <c r="H24" s="109" t="s">
        <v>208</v>
      </c>
      <c r="I24" s="267"/>
      <c r="J24" s="109" t="s">
        <v>240</v>
      </c>
      <c r="K24" s="112" t="s">
        <v>249</v>
      </c>
      <c r="L24" s="111" t="s">
        <v>242</v>
      </c>
    </row>
    <row r="25" spans="2:12" ht="60" customHeight="1" x14ac:dyDescent="0.25">
      <c r="B25" s="135"/>
      <c r="C25" s="101">
        <v>15</v>
      </c>
      <c r="D25" s="136" t="s">
        <v>50</v>
      </c>
      <c r="E25" s="9" t="s">
        <v>51</v>
      </c>
      <c r="F25" s="17" t="s">
        <v>251</v>
      </c>
      <c r="G25" s="104">
        <v>5000</v>
      </c>
      <c r="H25" s="9" t="s">
        <v>186</v>
      </c>
      <c r="I25" s="265" t="s">
        <v>207</v>
      </c>
      <c r="J25" s="103" t="s">
        <v>240</v>
      </c>
      <c r="K25" s="120" t="s">
        <v>249</v>
      </c>
      <c r="L25" s="121" t="s">
        <v>242</v>
      </c>
    </row>
    <row r="26" spans="2:12" ht="52.5" customHeight="1" x14ac:dyDescent="0.25">
      <c r="B26" s="137"/>
      <c r="C26" s="114">
        <v>16</v>
      </c>
      <c r="D26" s="138" t="s">
        <v>52</v>
      </c>
      <c r="E26" s="17" t="s">
        <v>53</v>
      </c>
      <c r="F26" s="17" t="s">
        <v>251</v>
      </c>
      <c r="G26" s="115">
        <v>5000</v>
      </c>
      <c r="H26" s="17" t="s">
        <v>186</v>
      </c>
      <c r="I26" s="266"/>
      <c r="J26" s="17" t="s">
        <v>248</v>
      </c>
      <c r="K26" s="17" t="s">
        <v>249</v>
      </c>
      <c r="L26" s="116" t="s">
        <v>242</v>
      </c>
    </row>
    <row r="27" spans="2:12" ht="39" customHeight="1" x14ac:dyDescent="0.25">
      <c r="B27" s="122"/>
      <c r="C27" s="114">
        <v>17</v>
      </c>
      <c r="D27" s="251" t="s">
        <v>54</v>
      </c>
      <c r="E27" s="17" t="s">
        <v>55</v>
      </c>
      <c r="F27" s="17" t="s">
        <v>251</v>
      </c>
      <c r="G27" s="115">
        <v>15000</v>
      </c>
      <c r="H27" s="17" t="s">
        <v>194</v>
      </c>
      <c r="I27" s="266"/>
      <c r="J27" s="103" t="s">
        <v>264</v>
      </c>
      <c r="K27" s="103" t="s">
        <v>249</v>
      </c>
      <c r="L27" s="126" t="s">
        <v>242</v>
      </c>
    </row>
    <row r="28" spans="2:12" ht="39" customHeight="1" x14ac:dyDescent="0.25">
      <c r="B28" s="122"/>
      <c r="C28" s="114">
        <v>18</v>
      </c>
      <c r="D28" s="251"/>
      <c r="E28" s="17" t="s">
        <v>56</v>
      </c>
      <c r="F28" s="17" t="s">
        <v>267</v>
      </c>
      <c r="G28" s="115">
        <v>150000</v>
      </c>
      <c r="H28" s="17" t="s">
        <v>186</v>
      </c>
      <c r="I28" s="266"/>
      <c r="J28" s="112" t="s">
        <v>263</v>
      </c>
      <c r="K28" s="103" t="s">
        <v>249</v>
      </c>
      <c r="L28" s="126" t="s">
        <v>242</v>
      </c>
    </row>
    <row r="29" spans="2:12" ht="39" customHeight="1" x14ac:dyDescent="0.25">
      <c r="B29" s="122"/>
      <c r="C29" s="114">
        <v>19</v>
      </c>
      <c r="D29" s="251"/>
      <c r="E29" s="17" t="s">
        <v>57</v>
      </c>
      <c r="F29" s="17" t="s">
        <v>251</v>
      </c>
      <c r="G29" s="115">
        <v>15000</v>
      </c>
      <c r="H29" s="17" t="s">
        <v>209</v>
      </c>
      <c r="I29" s="266"/>
      <c r="J29" s="103" t="s">
        <v>240</v>
      </c>
      <c r="K29" s="17" t="s">
        <v>249</v>
      </c>
      <c r="L29" s="116" t="s">
        <v>242</v>
      </c>
    </row>
    <row r="30" spans="2:12" ht="56.25" customHeight="1" x14ac:dyDescent="0.25">
      <c r="B30" s="122"/>
      <c r="C30" s="114">
        <v>20</v>
      </c>
      <c r="D30" s="251"/>
      <c r="E30" s="17" t="s">
        <v>58</v>
      </c>
      <c r="F30" s="17" t="s">
        <v>252</v>
      </c>
      <c r="G30" s="115">
        <v>600000</v>
      </c>
      <c r="H30" s="17" t="s">
        <v>186</v>
      </c>
      <c r="I30" s="266"/>
      <c r="J30" s="103" t="s">
        <v>240</v>
      </c>
      <c r="K30" s="103" t="s">
        <v>249</v>
      </c>
      <c r="L30" s="126" t="s">
        <v>242</v>
      </c>
    </row>
    <row r="31" spans="2:12" ht="39" customHeight="1" x14ac:dyDescent="0.25">
      <c r="B31" s="122"/>
      <c r="C31" s="114">
        <v>21</v>
      </c>
      <c r="D31" s="251"/>
      <c r="E31" s="17" t="s">
        <v>59</v>
      </c>
      <c r="F31" s="17" t="s">
        <v>323</v>
      </c>
      <c r="G31" s="115">
        <v>450000</v>
      </c>
      <c r="H31" s="17" t="s">
        <v>194</v>
      </c>
      <c r="I31" s="266"/>
      <c r="J31" s="103" t="s">
        <v>305</v>
      </c>
      <c r="K31" s="103" t="s">
        <v>249</v>
      </c>
      <c r="L31" s="126" t="s">
        <v>242</v>
      </c>
    </row>
    <row r="32" spans="2:12" ht="39" customHeight="1" x14ac:dyDescent="0.25">
      <c r="B32" s="122"/>
      <c r="C32" s="114">
        <v>22</v>
      </c>
      <c r="D32" s="251"/>
      <c r="E32" s="17" t="s">
        <v>60</v>
      </c>
      <c r="F32" s="17" t="s">
        <v>323</v>
      </c>
      <c r="G32" s="115">
        <v>500000</v>
      </c>
      <c r="H32" s="17" t="s">
        <v>201</v>
      </c>
      <c r="I32" s="266"/>
      <c r="J32" s="17" t="s">
        <v>305</v>
      </c>
      <c r="K32" s="103" t="s">
        <v>249</v>
      </c>
      <c r="L32" s="126" t="s">
        <v>242</v>
      </c>
    </row>
    <row r="33" spans="2:12" ht="60.75" customHeight="1" thickBot="1" x14ac:dyDescent="0.3">
      <c r="B33" s="106"/>
      <c r="C33" s="107">
        <v>23</v>
      </c>
      <c r="D33" s="134" t="s">
        <v>61</v>
      </c>
      <c r="E33" s="109" t="s">
        <v>62</v>
      </c>
      <c r="F33" s="109" t="s">
        <v>251</v>
      </c>
      <c r="G33" s="110">
        <v>150000</v>
      </c>
      <c r="H33" s="109" t="s">
        <v>201</v>
      </c>
      <c r="I33" s="267"/>
      <c r="J33" s="109" t="s">
        <v>240</v>
      </c>
      <c r="K33" s="109" t="s">
        <v>249</v>
      </c>
      <c r="L33" s="111" t="s">
        <v>242</v>
      </c>
    </row>
    <row r="34" spans="2:12" x14ac:dyDescent="0.25">
      <c r="C34" s="114"/>
      <c r="D34" s="114"/>
      <c r="E34" s="114"/>
      <c r="F34" s="114"/>
      <c r="G34" s="140"/>
      <c r="H34" s="114"/>
      <c r="I34" s="114"/>
    </row>
    <row r="36" spans="2:12" ht="23.25" customHeight="1" x14ac:dyDescent="0.3">
      <c r="F36" s="74" t="s">
        <v>151</v>
      </c>
      <c r="G36" s="141">
        <f>SUM(G11:G34)</f>
        <v>7440000</v>
      </c>
    </row>
  </sheetData>
  <mergeCells count="15">
    <mergeCell ref="B13:B15"/>
    <mergeCell ref="D16:D20"/>
    <mergeCell ref="D27:D32"/>
    <mergeCell ref="D11:D12"/>
    <mergeCell ref="K9:K10"/>
    <mergeCell ref="B9:B10"/>
    <mergeCell ref="C9:C10"/>
    <mergeCell ref="D9:D10"/>
    <mergeCell ref="L9:L10"/>
    <mergeCell ref="I25:I33"/>
    <mergeCell ref="I21:I24"/>
    <mergeCell ref="I11:I12"/>
    <mergeCell ref="I13:I15"/>
    <mergeCell ref="E9:I9"/>
    <mergeCell ref="J9:J10"/>
  </mergeCells>
  <pageMargins left="0.7" right="0.7" top="0.75" bottom="0.75" header="0.3" footer="0.3"/>
  <pageSetup scale="53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87"/>
  <sheetViews>
    <sheetView topLeftCell="C26" zoomScale="70" zoomScaleNormal="70" workbookViewId="0">
      <selection activeCell="D10" sqref="D10:L28"/>
    </sheetView>
  </sheetViews>
  <sheetFormatPr baseColWidth="10" defaultRowHeight="18.75" x14ac:dyDescent="0.3"/>
  <cols>
    <col min="1" max="1" width="11.42578125" style="29"/>
    <col min="2" max="2" width="11.42578125" style="35"/>
    <col min="3" max="3" width="11.42578125" style="71"/>
    <col min="4" max="4" width="32.85546875" style="72" customWidth="1"/>
    <col min="5" max="5" width="55.42578125" style="72" customWidth="1"/>
    <col min="6" max="6" width="31" style="39" customWidth="1"/>
    <col min="7" max="7" width="24.140625" style="73" customWidth="1"/>
    <col min="8" max="9" width="18.7109375" style="35" customWidth="1"/>
    <col min="10" max="10" width="19" style="39" customWidth="1"/>
    <col min="11" max="12" width="17.140625" style="39" customWidth="1"/>
    <col min="13" max="13" width="11.42578125" style="31"/>
    <col min="14" max="16384" width="11.42578125" style="29"/>
  </cols>
  <sheetData>
    <row r="1" spans="2:14" ht="32.25" customHeight="1" x14ac:dyDescent="0.3">
      <c r="C1" s="36"/>
      <c r="D1" s="37"/>
      <c r="E1" s="37"/>
      <c r="F1" s="37"/>
      <c r="G1" s="38"/>
      <c r="H1" s="36"/>
      <c r="I1" s="36"/>
    </row>
    <row r="2" spans="2:14" ht="32.25" customHeight="1" x14ac:dyDescent="0.3">
      <c r="C2" s="36"/>
      <c r="D2" s="37"/>
      <c r="E2" s="37"/>
      <c r="F2" s="37"/>
      <c r="G2" s="38"/>
      <c r="H2" s="36"/>
      <c r="I2" s="36"/>
    </row>
    <row r="3" spans="2:14" ht="32.25" customHeight="1" x14ac:dyDescent="0.3">
      <c r="C3" s="36"/>
      <c r="D3" s="37"/>
      <c r="E3" s="37"/>
      <c r="F3" s="37"/>
      <c r="G3" s="38"/>
      <c r="H3" s="36"/>
      <c r="I3" s="36"/>
    </row>
    <row r="4" spans="2:14" ht="32.25" customHeight="1" x14ac:dyDescent="0.3">
      <c r="C4" s="36"/>
      <c r="D4" s="37"/>
      <c r="E4" s="37"/>
      <c r="F4" s="37"/>
      <c r="G4" s="38"/>
      <c r="H4" s="36"/>
      <c r="I4" s="36"/>
    </row>
    <row r="5" spans="2:14" ht="32.25" customHeight="1" x14ac:dyDescent="0.3">
      <c r="C5" s="36"/>
      <c r="D5" s="37"/>
      <c r="E5" s="37"/>
      <c r="F5" s="37"/>
      <c r="G5" s="38"/>
      <c r="H5" s="36"/>
      <c r="I5" s="36"/>
    </row>
    <row r="6" spans="2:14" ht="32.25" customHeight="1" x14ac:dyDescent="0.3">
      <c r="C6" s="36"/>
      <c r="D6" s="37"/>
      <c r="E6" s="37"/>
      <c r="F6" s="37"/>
      <c r="G6" s="38"/>
      <c r="H6" s="36"/>
      <c r="I6" s="36"/>
    </row>
    <row r="7" spans="2:14" ht="32.25" customHeight="1" thickBot="1" x14ac:dyDescent="0.35">
      <c r="C7" s="36"/>
      <c r="D7" s="37"/>
      <c r="E7" s="37"/>
      <c r="F7" s="37"/>
      <c r="G7" s="38"/>
      <c r="H7" s="36"/>
      <c r="I7" s="36"/>
      <c r="J7" s="37"/>
      <c r="K7" s="37"/>
      <c r="L7" s="37"/>
      <c r="M7" s="32"/>
      <c r="N7" s="30"/>
    </row>
    <row r="8" spans="2:14" ht="27.75" customHeight="1" x14ac:dyDescent="0.25">
      <c r="B8" s="282" t="s">
        <v>140</v>
      </c>
      <c r="C8" s="277" t="s">
        <v>0</v>
      </c>
      <c r="D8" s="239" t="s">
        <v>141</v>
      </c>
      <c r="E8" s="239" t="s">
        <v>143</v>
      </c>
      <c r="F8" s="239"/>
      <c r="G8" s="239"/>
      <c r="H8" s="239"/>
      <c r="I8" s="239"/>
      <c r="J8" s="239" t="s">
        <v>148</v>
      </c>
      <c r="K8" s="239" t="s">
        <v>149</v>
      </c>
      <c r="L8" s="280" t="s">
        <v>150</v>
      </c>
      <c r="M8" s="32"/>
    </row>
    <row r="9" spans="2:14" ht="56.25" x14ac:dyDescent="0.25">
      <c r="B9" s="283"/>
      <c r="C9" s="278"/>
      <c r="D9" s="279"/>
      <c r="E9" s="40" t="s">
        <v>142</v>
      </c>
      <c r="F9" s="40" t="s">
        <v>144</v>
      </c>
      <c r="G9" s="41" t="s">
        <v>145</v>
      </c>
      <c r="H9" s="40" t="s">
        <v>146</v>
      </c>
      <c r="I9" s="40" t="s">
        <v>147</v>
      </c>
      <c r="J9" s="279"/>
      <c r="K9" s="279"/>
      <c r="L9" s="281"/>
      <c r="M9" s="32"/>
    </row>
    <row r="10" spans="2:14" ht="75.75" customHeight="1" x14ac:dyDescent="0.3">
      <c r="B10" s="42"/>
      <c r="C10" s="43">
        <v>1</v>
      </c>
      <c r="D10" s="5" t="s">
        <v>310</v>
      </c>
      <c r="E10" s="4" t="s">
        <v>88</v>
      </c>
      <c r="F10" s="5" t="s">
        <v>306</v>
      </c>
      <c r="G10" s="44">
        <v>150000</v>
      </c>
      <c r="H10" s="4" t="s">
        <v>212</v>
      </c>
      <c r="I10" s="225" t="s">
        <v>210</v>
      </c>
      <c r="J10" s="4" t="s">
        <v>307</v>
      </c>
      <c r="K10" s="4" t="s">
        <v>249</v>
      </c>
      <c r="L10" s="67" t="s">
        <v>242</v>
      </c>
    </row>
    <row r="11" spans="2:14" ht="87.75" customHeight="1" x14ac:dyDescent="0.3">
      <c r="B11" s="42"/>
      <c r="C11" s="46">
        <v>2</v>
      </c>
      <c r="D11" s="6" t="s">
        <v>311</v>
      </c>
      <c r="E11" s="4" t="s">
        <v>89</v>
      </c>
      <c r="F11" s="5" t="s">
        <v>306</v>
      </c>
      <c r="G11" s="44">
        <v>150000</v>
      </c>
      <c r="H11" s="4" t="s">
        <v>212</v>
      </c>
      <c r="I11" s="225"/>
      <c r="J11" s="4" t="s">
        <v>307</v>
      </c>
      <c r="K11" s="4" t="s">
        <v>249</v>
      </c>
      <c r="L11" s="67" t="s">
        <v>242</v>
      </c>
    </row>
    <row r="12" spans="2:14" ht="57" customHeight="1" x14ac:dyDescent="0.3">
      <c r="B12" s="42"/>
      <c r="C12" s="46">
        <v>3</v>
      </c>
      <c r="D12" s="5" t="s">
        <v>312</v>
      </c>
      <c r="E12" s="4" t="s">
        <v>90</v>
      </c>
      <c r="F12" s="5" t="s">
        <v>306</v>
      </c>
      <c r="G12" s="44">
        <v>100000</v>
      </c>
      <c r="H12" s="4" t="s">
        <v>213</v>
      </c>
      <c r="I12" s="225"/>
      <c r="J12" s="4" t="s">
        <v>307</v>
      </c>
      <c r="K12" s="4" t="s">
        <v>249</v>
      </c>
      <c r="L12" s="67" t="s">
        <v>242</v>
      </c>
    </row>
    <row r="13" spans="2:14" ht="58.5" customHeight="1" x14ac:dyDescent="0.3">
      <c r="B13" s="42"/>
      <c r="C13" s="46">
        <v>4</v>
      </c>
      <c r="D13" s="6" t="s">
        <v>313</v>
      </c>
      <c r="E13" s="4" t="s">
        <v>91</v>
      </c>
      <c r="F13" s="5" t="s">
        <v>306</v>
      </c>
      <c r="G13" s="44">
        <v>300000</v>
      </c>
      <c r="H13" s="4" t="s">
        <v>181</v>
      </c>
      <c r="I13" s="225"/>
      <c r="J13" s="4" t="s">
        <v>308</v>
      </c>
      <c r="K13" s="4" t="s">
        <v>249</v>
      </c>
      <c r="L13" s="67" t="s">
        <v>242</v>
      </c>
    </row>
    <row r="14" spans="2:14" ht="48.75" customHeight="1" x14ac:dyDescent="0.3">
      <c r="B14" s="42"/>
      <c r="C14" s="46">
        <v>5</v>
      </c>
      <c r="D14" s="6" t="s">
        <v>314</v>
      </c>
      <c r="E14" s="4" t="s">
        <v>92</v>
      </c>
      <c r="F14" s="5" t="s">
        <v>251</v>
      </c>
      <c r="G14" s="44">
        <v>300000</v>
      </c>
      <c r="H14" s="4" t="s">
        <v>214</v>
      </c>
      <c r="I14" s="225"/>
      <c r="J14" s="4" t="s">
        <v>240</v>
      </c>
      <c r="K14" s="4" t="s">
        <v>249</v>
      </c>
      <c r="L14" s="67" t="s">
        <v>242</v>
      </c>
    </row>
    <row r="15" spans="2:14" ht="48.75" customHeight="1" x14ac:dyDescent="0.3">
      <c r="B15" s="42"/>
      <c r="C15" s="46">
        <v>6</v>
      </c>
      <c r="D15" s="6" t="s">
        <v>315</v>
      </c>
      <c r="E15" s="6" t="s">
        <v>93</v>
      </c>
      <c r="F15" s="5" t="s">
        <v>306</v>
      </c>
      <c r="G15" s="44">
        <v>250000</v>
      </c>
      <c r="H15" s="6" t="s">
        <v>211</v>
      </c>
      <c r="I15" s="225"/>
      <c r="J15" s="4" t="s">
        <v>309</v>
      </c>
      <c r="K15" s="4" t="s">
        <v>249</v>
      </c>
      <c r="L15" s="67" t="s">
        <v>242</v>
      </c>
    </row>
    <row r="16" spans="2:14" ht="48.75" customHeight="1" thickBot="1" x14ac:dyDescent="0.35">
      <c r="B16" s="47"/>
      <c r="C16" s="48">
        <v>7</v>
      </c>
      <c r="D16" s="49" t="s">
        <v>316</v>
      </c>
      <c r="E16" s="18" t="s">
        <v>265</v>
      </c>
      <c r="F16" s="49" t="s">
        <v>251</v>
      </c>
      <c r="G16" s="50">
        <v>450000</v>
      </c>
      <c r="H16" s="18" t="s">
        <v>211</v>
      </c>
      <c r="I16" s="226"/>
      <c r="J16" s="18" t="s">
        <v>240</v>
      </c>
      <c r="K16" s="18" t="s">
        <v>249</v>
      </c>
      <c r="L16" s="70" t="s">
        <v>242</v>
      </c>
    </row>
    <row r="17" spans="2:12" ht="48.75" customHeight="1" x14ac:dyDescent="0.3">
      <c r="B17" s="52"/>
      <c r="C17" s="53">
        <v>9</v>
      </c>
      <c r="D17" s="230" t="s">
        <v>106</v>
      </c>
      <c r="E17" s="8" t="s">
        <v>107</v>
      </c>
      <c r="F17" s="55" t="s">
        <v>251</v>
      </c>
      <c r="G17" s="56">
        <v>150000</v>
      </c>
      <c r="H17" s="8" t="s">
        <v>186</v>
      </c>
      <c r="I17" s="252" t="s">
        <v>221</v>
      </c>
      <c r="J17" s="57" t="s">
        <v>240</v>
      </c>
      <c r="K17" s="57" t="s">
        <v>249</v>
      </c>
      <c r="L17" s="65" t="s">
        <v>242</v>
      </c>
    </row>
    <row r="18" spans="2:12" ht="55.5" customHeight="1" x14ac:dyDescent="0.3">
      <c r="B18" s="42"/>
      <c r="C18" s="46">
        <v>10</v>
      </c>
      <c r="D18" s="232"/>
      <c r="E18" s="6" t="s">
        <v>108</v>
      </c>
      <c r="F18" s="4" t="s">
        <v>251</v>
      </c>
      <c r="G18" s="44">
        <v>10000</v>
      </c>
      <c r="H18" s="6" t="s">
        <v>152</v>
      </c>
      <c r="I18" s="253"/>
      <c r="J18" s="4" t="s">
        <v>240</v>
      </c>
      <c r="K18" s="4" t="s">
        <v>249</v>
      </c>
      <c r="L18" s="67" t="s">
        <v>242</v>
      </c>
    </row>
    <row r="19" spans="2:12" ht="67.5" customHeight="1" x14ac:dyDescent="0.3">
      <c r="B19" s="42"/>
      <c r="C19" s="46">
        <v>11</v>
      </c>
      <c r="D19" s="232"/>
      <c r="E19" s="5" t="s">
        <v>109</v>
      </c>
      <c r="F19" s="60" t="s">
        <v>266</v>
      </c>
      <c r="G19" s="61">
        <v>10000</v>
      </c>
      <c r="H19" s="6" t="s">
        <v>152</v>
      </c>
      <c r="I19" s="253"/>
      <c r="J19" s="4" t="s">
        <v>222</v>
      </c>
      <c r="K19" s="4" t="s">
        <v>223</v>
      </c>
      <c r="L19" s="67" t="s">
        <v>224</v>
      </c>
    </row>
    <row r="20" spans="2:12" ht="67.5" customHeight="1" thickBot="1" x14ac:dyDescent="0.35">
      <c r="B20" s="47"/>
      <c r="C20" s="48">
        <v>12</v>
      </c>
      <c r="D20" s="231"/>
      <c r="E20" s="62" t="s">
        <v>110</v>
      </c>
      <c r="F20" s="18" t="s">
        <v>251</v>
      </c>
      <c r="G20" s="50">
        <v>10000</v>
      </c>
      <c r="H20" s="49" t="s">
        <v>152</v>
      </c>
      <c r="I20" s="254"/>
      <c r="J20" s="18" t="s">
        <v>240</v>
      </c>
      <c r="K20" s="18" t="s">
        <v>249</v>
      </c>
      <c r="L20" s="70" t="s">
        <v>242</v>
      </c>
    </row>
    <row r="21" spans="2:12" s="11" customFormat="1" ht="55.5" customHeight="1" x14ac:dyDescent="0.25">
      <c r="B21" s="64"/>
      <c r="C21" s="53">
        <v>13</v>
      </c>
      <c r="D21" s="8" t="s">
        <v>319</v>
      </c>
      <c r="E21" s="8" t="s">
        <v>94</v>
      </c>
      <c r="F21" s="17" t="s">
        <v>267</v>
      </c>
      <c r="G21" s="56">
        <v>150000</v>
      </c>
      <c r="H21" s="8" t="s">
        <v>216</v>
      </c>
      <c r="I21" s="230" t="s">
        <v>215</v>
      </c>
      <c r="J21" s="57" t="s">
        <v>232</v>
      </c>
      <c r="K21" s="57" t="s">
        <v>233</v>
      </c>
      <c r="L21" s="65" t="s">
        <v>234</v>
      </c>
    </row>
    <row r="22" spans="2:12" s="11" customFormat="1" ht="55.5" customHeight="1" x14ac:dyDescent="0.25">
      <c r="B22" s="66"/>
      <c r="C22" s="46">
        <v>14</v>
      </c>
      <c r="D22" s="5" t="s">
        <v>320</v>
      </c>
      <c r="E22" s="5" t="s">
        <v>95</v>
      </c>
      <c r="F22" s="17" t="s">
        <v>267</v>
      </c>
      <c r="G22" s="44">
        <v>15000</v>
      </c>
      <c r="H22" s="5" t="s">
        <v>217</v>
      </c>
      <c r="I22" s="232"/>
      <c r="J22" s="4" t="s">
        <v>232</v>
      </c>
      <c r="K22" s="4" t="s">
        <v>233</v>
      </c>
      <c r="L22" s="67" t="s">
        <v>234</v>
      </c>
    </row>
    <row r="23" spans="2:12" s="11" customFormat="1" ht="60" customHeight="1" x14ac:dyDescent="0.25">
      <c r="B23" s="66"/>
      <c r="C23" s="46">
        <v>15</v>
      </c>
      <c r="D23" s="6" t="s">
        <v>321</v>
      </c>
      <c r="E23" s="6" t="s">
        <v>96</v>
      </c>
      <c r="F23" s="4" t="s">
        <v>251</v>
      </c>
      <c r="G23" s="44">
        <v>1000</v>
      </c>
      <c r="H23" s="6" t="s">
        <v>218</v>
      </c>
      <c r="I23" s="232"/>
      <c r="J23" s="4" t="s">
        <v>268</v>
      </c>
      <c r="K23" s="4" t="s">
        <v>269</v>
      </c>
      <c r="L23" s="67" t="s">
        <v>270</v>
      </c>
    </row>
    <row r="24" spans="2:12" s="11" customFormat="1" ht="55.5" customHeight="1" thickBot="1" x14ac:dyDescent="0.3">
      <c r="B24" s="68"/>
      <c r="C24" s="48">
        <v>16</v>
      </c>
      <c r="D24" s="62" t="s">
        <v>318</v>
      </c>
      <c r="E24" s="69" t="s">
        <v>97</v>
      </c>
      <c r="F24" s="62" t="s">
        <v>317</v>
      </c>
      <c r="G24" s="50">
        <v>250000</v>
      </c>
      <c r="H24" s="69" t="s">
        <v>158</v>
      </c>
      <c r="I24" s="231"/>
      <c r="J24" s="18" t="s">
        <v>305</v>
      </c>
      <c r="K24" s="18" t="s">
        <v>249</v>
      </c>
      <c r="L24" s="70" t="s">
        <v>242</v>
      </c>
    </row>
    <row r="25" spans="2:12" ht="84.75" customHeight="1" x14ac:dyDescent="0.3">
      <c r="B25" s="52"/>
      <c r="C25" s="53">
        <v>17</v>
      </c>
      <c r="D25" s="8" t="s">
        <v>98</v>
      </c>
      <c r="E25" s="8" t="s">
        <v>99</v>
      </c>
      <c r="F25" s="8" t="s">
        <v>317</v>
      </c>
      <c r="G25" s="56">
        <v>50000</v>
      </c>
      <c r="H25" s="55" t="s">
        <v>214</v>
      </c>
      <c r="I25" s="230" t="s">
        <v>219</v>
      </c>
      <c r="J25" s="55" t="s">
        <v>305</v>
      </c>
      <c r="K25" s="55" t="s">
        <v>249</v>
      </c>
      <c r="L25" s="76" t="s">
        <v>242</v>
      </c>
    </row>
    <row r="26" spans="2:12" ht="84.75" customHeight="1" x14ac:dyDescent="0.3">
      <c r="B26" s="42"/>
      <c r="C26" s="46">
        <v>18</v>
      </c>
      <c r="D26" s="5" t="s">
        <v>100</v>
      </c>
      <c r="E26" s="5" t="s">
        <v>101</v>
      </c>
      <c r="F26" s="4" t="s">
        <v>251</v>
      </c>
      <c r="G26" s="44">
        <v>10000</v>
      </c>
      <c r="H26" s="5" t="s">
        <v>220</v>
      </c>
      <c r="I26" s="232"/>
      <c r="J26" s="4" t="s">
        <v>240</v>
      </c>
      <c r="K26" s="4" t="s">
        <v>249</v>
      </c>
      <c r="L26" s="67" t="s">
        <v>242</v>
      </c>
    </row>
    <row r="27" spans="2:12" ht="84.75" customHeight="1" x14ac:dyDescent="0.3">
      <c r="B27" s="42"/>
      <c r="C27" s="46">
        <v>19</v>
      </c>
      <c r="D27" s="6" t="s">
        <v>102</v>
      </c>
      <c r="E27" s="6" t="s">
        <v>103</v>
      </c>
      <c r="F27" s="4" t="s">
        <v>251</v>
      </c>
      <c r="G27" s="44">
        <v>10000</v>
      </c>
      <c r="H27" s="6" t="s">
        <v>218</v>
      </c>
      <c r="I27" s="232"/>
      <c r="J27" s="4" t="s">
        <v>240</v>
      </c>
      <c r="K27" s="4" t="s">
        <v>249</v>
      </c>
      <c r="L27" s="67" t="s">
        <v>242</v>
      </c>
    </row>
    <row r="28" spans="2:12" ht="84.75" customHeight="1" thickBot="1" x14ac:dyDescent="0.35">
      <c r="B28" s="47"/>
      <c r="C28" s="48">
        <v>20</v>
      </c>
      <c r="D28" s="49" t="s">
        <v>104</v>
      </c>
      <c r="E28" s="49" t="s">
        <v>105</v>
      </c>
      <c r="F28" s="18" t="s">
        <v>251</v>
      </c>
      <c r="G28" s="50">
        <v>10000</v>
      </c>
      <c r="H28" s="49" t="s">
        <v>158</v>
      </c>
      <c r="I28" s="231"/>
      <c r="J28" s="18" t="s">
        <v>240</v>
      </c>
      <c r="K28" s="18" t="s">
        <v>249</v>
      </c>
      <c r="L28" s="70" t="s">
        <v>242</v>
      </c>
    </row>
    <row r="29" spans="2:12" ht="36" customHeight="1" x14ac:dyDescent="0.3"/>
    <row r="30" spans="2:12" ht="36" customHeight="1" x14ac:dyDescent="0.3">
      <c r="F30" s="74" t="s">
        <v>151</v>
      </c>
      <c r="G30" s="75">
        <f>SUM(G10:G28)</f>
        <v>2376000</v>
      </c>
    </row>
    <row r="31" spans="2:12" ht="62.25" customHeight="1" x14ac:dyDescent="0.3"/>
    <row r="32" spans="2:12" ht="62.25" customHeight="1" x14ac:dyDescent="0.3"/>
    <row r="33" ht="36" customHeight="1" x14ac:dyDescent="0.3"/>
    <row r="34" ht="36" customHeight="1" x14ac:dyDescent="0.3"/>
    <row r="35" ht="36" customHeight="1" x14ac:dyDescent="0.3"/>
    <row r="36" ht="36" customHeight="1" x14ac:dyDescent="0.3"/>
    <row r="37" ht="36" customHeight="1" x14ac:dyDescent="0.3"/>
    <row r="38" ht="36" customHeight="1" x14ac:dyDescent="0.3"/>
    <row r="39" ht="36" customHeight="1" x14ac:dyDescent="0.3"/>
    <row r="40" ht="36" customHeight="1" x14ac:dyDescent="0.3"/>
    <row r="41" ht="36" customHeight="1" x14ac:dyDescent="0.3"/>
    <row r="42" ht="36" customHeight="1" x14ac:dyDescent="0.3"/>
    <row r="43" ht="36" customHeight="1" x14ac:dyDescent="0.3"/>
    <row r="44" ht="36" customHeight="1" x14ac:dyDescent="0.3"/>
    <row r="45" ht="36" customHeight="1" x14ac:dyDescent="0.3"/>
    <row r="46" ht="36" customHeight="1" x14ac:dyDescent="0.3"/>
    <row r="47" ht="36" customHeight="1" x14ac:dyDescent="0.3"/>
    <row r="48" ht="36" customHeight="1" x14ac:dyDescent="0.3"/>
    <row r="49" ht="36" customHeight="1" x14ac:dyDescent="0.3"/>
    <row r="50" ht="36" customHeight="1" x14ac:dyDescent="0.3"/>
    <row r="51" ht="36" customHeight="1" x14ac:dyDescent="0.3"/>
    <row r="52" ht="36" customHeight="1" x14ac:dyDescent="0.3"/>
    <row r="53" ht="36" customHeight="1" x14ac:dyDescent="0.3"/>
    <row r="54" ht="36" customHeight="1" x14ac:dyDescent="0.3"/>
    <row r="55" ht="36" customHeight="1" x14ac:dyDescent="0.3"/>
    <row r="56" ht="36" customHeight="1" x14ac:dyDescent="0.3"/>
    <row r="57" ht="36" customHeight="1" x14ac:dyDescent="0.3"/>
    <row r="58" ht="36" customHeight="1" x14ac:dyDescent="0.3"/>
    <row r="59" ht="36" customHeight="1" x14ac:dyDescent="0.3"/>
    <row r="60" ht="36" customHeight="1" x14ac:dyDescent="0.3"/>
    <row r="61" ht="36" customHeight="1" x14ac:dyDescent="0.3"/>
    <row r="62" ht="36" customHeight="1" x14ac:dyDescent="0.3"/>
    <row r="63" ht="36" customHeight="1" x14ac:dyDescent="0.3"/>
    <row r="64" ht="36" customHeight="1" x14ac:dyDescent="0.3"/>
    <row r="65" ht="36" customHeight="1" x14ac:dyDescent="0.3"/>
    <row r="66" ht="36" customHeight="1" x14ac:dyDescent="0.3"/>
    <row r="67" ht="36" customHeight="1" x14ac:dyDescent="0.3"/>
    <row r="68" ht="36" customHeight="1" x14ac:dyDescent="0.3"/>
    <row r="69" ht="36" customHeight="1" x14ac:dyDescent="0.3"/>
    <row r="70" ht="36" customHeight="1" x14ac:dyDescent="0.3"/>
    <row r="71" ht="36" customHeight="1" x14ac:dyDescent="0.3"/>
    <row r="72" ht="36" customHeight="1" x14ac:dyDescent="0.3"/>
    <row r="73" ht="36" customHeight="1" x14ac:dyDescent="0.3"/>
    <row r="74" ht="36" customHeight="1" x14ac:dyDescent="0.3"/>
    <row r="75" ht="36" customHeight="1" x14ac:dyDescent="0.3"/>
    <row r="76" ht="36" customHeight="1" x14ac:dyDescent="0.3"/>
    <row r="77" ht="36" customHeight="1" x14ac:dyDescent="0.3"/>
    <row r="78" ht="36" customHeight="1" x14ac:dyDescent="0.3"/>
    <row r="79" ht="36" customHeight="1" x14ac:dyDescent="0.3"/>
    <row r="80" ht="36" customHeight="1" x14ac:dyDescent="0.3"/>
    <row r="81" ht="36" customHeight="1" x14ac:dyDescent="0.3"/>
    <row r="82" ht="36" customHeight="1" x14ac:dyDescent="0.3"/>
    <row r="83" ht="36" customHeight="1" x14ac:dyDescent="0.3"/>
    <row r="84" ht="36" customHeight="1" x14ac:dyDescent="0.3"/>
    <row r="85" ht="36" customHeight="1" x14ac:dyDescent="0.3"/>
    <row r="86" ht="36" customHeight="1" x14ac:dyDescent="0.3"/>
    <row r="87" ht="36" customHeight="1" x14ac:dyDescent="0.3"/>
  </sheetData>
  <mergeCells count="12">
    <mergeCell ref="J8:J9"/>
    <mergeCell ref="K8:K9"/>
    <mergeCell ref="L8:L9"/>
    <mergeCell ref="B8:B9"/>
    <mergeCell ref="I10:I16"/>
    <mergeCell ref="I21:I24"/>
    <mergeCell ref="I17:I20"/>
    <mergeCell ref="I25:I28"/>
    <mergeCell ref="D17:D20"/>
    <mergeCell ref="C8:C9"/>
    <mergeCell ref="D8:D9"/>
    <mergeCell ref="E8:I8"/>
  </mergeCells>
  <pageMargins left="0.7" right="0.7" top="0.75" bottom="0.75" header="0.3" footer="0.3"/>
  <pageSetup scale="5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8"/>
  <sheetViews>
    <sheetView topLeftCell="A34" zoomScale="70" zoomScaleNormal="70" workbookViewId="0">
      <selection activeCell="C13" sqref="C13:L45"/>
    </sheetView>
  </sheetViews>
  <sheetFormatPr baseColWidth="10" defaultColWidth="12.5703125" defaultRowHeight="15.75" x14ac:dyDescent="0.25"/>
  <cols>
    <col min="1" max="1" width="6" style="29" customWidth="1"/>
    <col min="2" max="2" width="13.28515625" style="29" customWidth="1"/>
    <col min="3" max="3" width="11" style="29" customWidth="1"/>
    <col min="4" max="4" width="33.7109375" style="29" customWidth="1"/>
    <col min="5" max="5" width="56.5703125" style="142" customWidth="1"/>
    <col min="6" max="6" width="31.28515625" style="34" customWidth="1"/>
    <col min="7" max="7" width="16.5703125" style="149" customWidth="1"/>
    <col min="8" max="8" width="15.7109375" style="29" customWidth="1"/>
    <col min="9" max="9" width="19" style="142" customWidth="1"/>
    <col min="10" max="12" width="20.85546875" style="11" customWidth="1"/>
    <col min="13" max="16384" width="12.5703125" style="29"/>
  </cols>
  <sheetData>
    <row r="1" spans="2:12" ht="5.25" customHeight="1" x14ac:dyDescent="0.25"/>
    <row r="2" spans="2:12" x14ac:dyDescent="0.25">
      <c r="C2" s="288"/>
      <c r="D2" s="288"/>
      <c r="E2" s="288"/>
      <c r="F2" s="288"/>
      <c r="G2" s="288"/>
      <c r="H2" s="288"/>
      <c r="I2" s="288"/>
    </row>
    <row r="3" spans="2:12" x14ac:dyDescent="0.25">
      <c r="C3" s="288"/>
      <c r="D3" s="288"/>
      <c r="E3" s="288"/>
      <c r="F3" s="288"/>
      <c r="G3" s="288"/>
      <c r="H3" s="288"/>
      <c r="I3" s="288"/>
    </row>
    <row r="4" spans="2:12" x14ac:dyDescent="0.25">
      <c r="C4" s="288"/>
      <c r="D4" s="288"/>
      <c r="E4" s="288"/>
      <c r="F4" s="288"/>
      <c r="G4" s="288"/>
      <c r="H4" s="288"/>
      <c r="I4" s="288"/>
    </row>
    <row r="5" spans="2:12" x14ac:dyDescent="0.25">
      <c r="C5" s="288"/>
      <c r="D5" s="288"/>
      <c r="E5" s="288"/>
      <c r="F5" s="288"/>
      <c r="G5" s="288"/>
      <c r="H5" s="288"/>
      <c r="I5" s="288"/>
    </row>
    <row r="6" spans="2:12" ht="15.75" customHeight="1" x14ac:dyDescent="0.25">
      <c r="C6" s="288"/>
      <c r="D6" s="288"/>
      <c r="E6" s="288"/>
      <c r="F6" s="288"/>
      <c r="G6" s="288"/>
      <c r="H6" s="288"/>
      <c r="I6" s="288"/>
    </row>
    <row r="7" spans="2:12" ht="15.75" customHeight="1" x14ac:dyDescent="0.25">
      <c r="C7" s="292"/>
      <c r="D7" s="292"/>
      <c r="E7" s="292"/>
      <c r="F7" s="292"/>
      <c r="G7" s="292"/>
      <c r="H7" s="292"/>
      <c r="I7" s="292"/>
    </row>
    <row r="8" spans="2:12" ht="8.25" customHeight="1" x14ac:dyDescent="0.25">
      <c r="C8" s="292"/>
      <c r="D8" s="292"/>
      <c r="E8" s="292"/>
      <c r="F8" s="292"/>
      <c r="G8" s="292"/>
      <c r="H8" s="292"/>
      <c r="I8" s="292"/>
    </row>
    <row r="9" spans="2:12" ht="22.5" customHeight="1" x14ac:dyDescent="0.25">
      <c r="C9" s="292"/>
      <c r="D9" s="292"/>
      <c r="E9" s="292"/>
      <c r="F9" s="292"/>
      <c r="G9" s="292"/>
      <c r="H9" s="292"/>
      <c r="I9" s="292"/>
    </row>
    <row r="10" spans="2:12" ht="53.25" customHeight="1" thickBot="1" x14ac:dyDescent="0.3">
      <c r="C10" s="290"/>
      <c r="D10" s="290"/>
      <c r="E10" s="290"/>
      <c r="F10" s="290"/>
      <c r="G10" s="290"/>
      <c r="H10" s="143"/>
    </row>
    <row r="11" spans="2:12" s="35" customFormat="1" ht="32.25" customHeight="1" x14ac:dyDescent="0.3">
      <c r="B11" s="282" t="s">
        <v>140</v>
      </c>
      <c r="C11" s="277" t="s">
        <v>0</v>
      </c>
      <c r="D11" s="239" t="s">
        <v>141</v>
      </c>
      <c r="E11" s="239" t="s">
        <v>143</v>
      </c>
      <c r="F11" s="239"/>
      <c r="G11" s="239"/>
      <c r="H11" s="239"/>
      <c r="I11" s="239"/>
      <c r="J11" s="239" t="s">
        <v>148</v>
      </c>
      <c r="K11" s="239" t="s">
        <v>149</v>
      </c>
      <c r="L11" s="280" t="s">
        <v>150</v>
      </c>
    </row>
    <row r="12" spans="2:12" s="35" customFormat="1" ht="50.25" customHeight="1" x14ac:dyDescent="0.3">
      <c r="B12" s="286"/>
      <c r="C12" s="291"/>
      <c r="D12" s="287"/>
      <c r="E12" s="77" t="s">
        <v>142</v>
      </c>
      <c r="F12" s="77" t="s">
        <v>144</v>
      </c>
      <c r="G12" s="78" t="s">
        <v>145</v>
      </c>
      <c r="H12" s="77" t="s">
        <v>146</v>
      </c>
      <c r="I12" s="77" t="s">
        <v>147</v>
      </c>
      <c r="J12" s="287"/>
      <c r="K12" s="287"/>
      <c r="L12" s="289"/>
    </row>
    <row r="13" spans="2:12" ht="33.75" customHeight="1" x14ac:dyDescent="0.25">
      <c r="B13" s="170"/>
      <c r="C13" s="10">
        <v>1</v>
      </c>
      <c r="D13" s="285" t="s">
        <v>288</v>
      </c>
      <c r="E13" s="94" t="s">
        <v>111</v>
      </c>
      <c r="F13" s="26" t="s">
        <v>289</v>
      </c>
      <c r="G13" s="28">
        <v>50000</v>
      </c>
      <c r="H13" s="23" t="s">
        <v>201</v>
      </c>
      <c r="I13" s="284" t="s">
        <v>294</v>
      </c>
      <c r="J13" s="20" t="s">
        <v>240</v>
      </c>
      <c r="K13" s="20" t="s">
        <v>241</v>
      </c>
      <c r="L13" s="20" t="s">
        <v>242</v>
      </c>
    </row>
    <row r="14" spans="2:12" ht="33.75" customHeight="1" x14ac:dyDescent="0.25">
      <c r="B14" s="170"/>
      <c r="C14" s="10">
        <v>2</v>
      </c>
      <c r="D14" s="285"/>
      <c r="E14" s="14" t="s">
        <v>112</v>
      </c>
      <c r="F14" s="26" t="s">
        <v>289</v>
      </c>
      <c r="G14" s="28">
        <v>80000</v>
      </c>
      <c r="H14" s="23" t="s">
        <v>201</v>
      </c>
      <c r="I14" s="284"/>
      <c r="J14" s="20" t="s">
        <v>240</v>
      </c>
      <c r="K14" s="20" t="s">
        <v>241</v>
      </c>
      <c r="L14" s="20" t="s">
        <v>242</v>
      </c>
    </row>
    <row r="15" spans="2:12" ht="33.75" customHeight="1" x14ac:dyDescent="0.25">
      <c r="B15" s="170"/>
      <c r="C15" s="145">
        <v>3</v>
      </c>
      <c r="D15" s="285"/>
      <c r="E15" s="14" t="s">
        <v>113</v>
      </c>
      <c r="F15" s="23" t="s">
        <v>289</v>
      </c>
      <c r="G15" s="28">
        <v>20000</v>
      </c>
      <c r="H15" s="23" t="s">
        <v>186</v>
      </c>
      <c r="I15" s="284"/>
      <c r="J15" s="20" t="s">
        <v>240</v>
      </c>
      <c r="K15" s="20" t="s">
        <v>241</v>
      </c>
      <c r="L15" s="20" t="s">
        <v>242</v>
      </c>
    </row>
    <row r="16" spans="2:12" ht="33.75" customHeight="1" x14ac:dyDescent="0.25">
      <c r="B16" s="170"/>
      <c r="C16" s="145">
        <v>4</v>
      </c>
      <c r="D16" s="285"/>
      <c r="E16" s="20" t="s">
        <v>114</v>
      </c>
      <c r="F16" s="23" t="s">
        <v>289</v>
      </c>
      <c r="G16" s="28">
        <v>60000</v>
      </c>
      <c r="H16" s="23" t="s">
        <v>276</v>
      </c>
      <c r="I16" s="284"/>
      <c r="J16" s="20" t="s">
        <v>240</v>
      </c>
      <c r="K16" s="20" t="s">
        <v>241</v>
      </c>
      <c r="L16" s="20" t="s">
        <v>242</v>
      </c>
    </row>
    <row r="17" spans="2:12" ht="33.75" customHeight="1" x14ac:dyDescent="0.25">
      <c r="B17" s="170"/>
      <c r="C17" s="10">
        <v>5</v>
      </c>
      <c r="D17" s="285"/>
      <c r="E17" s="20" t="s">
        <v>115</v>
      </c>
      <c r="F17" s="26" t="s">
        <v>289</v>
      </c>
      <c r="G17" s="28">
        <v>45000</v>
      </c>
      <c r="H17" s="23" t="s">
        <v>158</v>
      </c>
      <c r="I17" s="284"/>
      <c r="J17" s="20" t="s">
        <v>240</v>
      </c>
      <c r="K17" s="20" t="s">
        <v>241</v>
      </c>
      <c r="L17" s="20" t="s">
        <v>242</v>
      </c>
    </row>
    <row r="18" spans="2:12" ht="41.25" customHeight="1" x14ac:dyDescent="0.25">
      <c r="B18" s="170"/>
      <c r="C18" s="10">
        <v>6</v>
      </c>
      <c r="D18" s="285"/>
      <c r="E18" s="94" t="s">
        <v>116</v>
      </c>
      <c r="F18" s="26" t="s">
        <v>289</v>
      </c>
      <c r="G18" s="28">
        <v>170000</v>
      </c>
      <c r="H18" s="23" t="s">
        <v>217</v>
      </c>
      <c r="I18" s="284"/>
      <c r="J18" s="20" t="s">
        <v>240</v>
      </c>
      <c r="K18" s="20" t="s">
        <v>241</v>
      </c>
      <c r="L18" s="20" t="s">
        <v>242</v>
      </c>
    </row>
    <row r="19" spans="2:12" ht="33.75" customHeight="1" x14ac:dyDescent="0.25">
      <c r="B19" s="170"/>
      <c r="C19" s="10">
        <v>7</v>
      </c>
      <c r="D19" s="285"/>
      <c r="E19" s="26" t="s">
        <v>117</v>
      </c>
      <c r="F19" s="26" t="s">
        <v>289</v>
      </c>
      <c r="G19" s="28">
        <v>250000</v>
      </c>
      <c r="H19" s="23" t="s">
        <v>218</v>
      </c>
      <c r="I19" s="284"/>
      <c r="J19" s="20" t="s">
        <v>240</v>
      </c>
      <c r="K19" s="20" t="s">
        <v>241</v>
      </c>
      <c r="L19" s="20" t="s">
        <v>242</v>
      </c>
    </row>
    <row r="20" spans="2:12" ht="33.75" customHeight="1" x14ac:dyDescent="0.25">
      <c r="B20" s="170"/>
      <c r="C20" s="10">
        <v>8</v>
      </c>
      <c r="D20" s="285"/>
      <c r="E20" s="26" t="s">
        <v>118</v>
      </c>
      <c r="F20" s="26" t="s">
        <v>289</v>
      </c>
      <c r="G20" s="28">
        <v>350000</v>
      </c>
      <c r="H20" s="23" t="s">
        <v>201</v>
      </c>
      <c r="I20" s="284"/>
      <c r="J20" s="20" t="s">
        <v>240</v>
      </c>
      <c r="K20" s="20" t="s">
        <v>241</v>
      </c>
      <c r="L20" s="20" t="s">
        <v>242</v>
      </c>
    </row>
    <row r="21" spans="2:12" ht="60" customHeight="1" x14ac:dyDescent="0.25">
      <c r="B21" s="170"/>
      <c r="C21" s="10">
        <v>9</v>
      </c>
      <c r="D21" s="285" t="s">
        <v>296</v>
      </c>
      <c r="E21" s="26" t="s">
        <v>4</v>
      </c>
      <c r="F21" s="26" t="s">
        <v>289</v>
      </c>
      <c r="G21" s="28">
        <v>10000</v>
      </c>
      <c r="H21" s="26" t="s">
        <v>277</v>
      </c>
      <c r="I21" s="285" t="s">
        <v>293</v>
      </c>
      <c r="J21" s="26" t="s">
        <v>240</v>
      </c>
      <c r="K21" s="26" t="s">
        <v>241</v>
      </c>
      <c r="L21" s="26" t="s">
        <v>242</v>
      </c>
    </row>
    <row r="22" spans="2:12" ht="33.75" customHeight="1" x14ac:dyDescent="0.25">
      <c r="B22" s="170"/>
      <c r="C22" s="145">
        <v>10</v>
      </c>
      <c r="D22" s="285"/>
      <c r="E22" s="23" t="s">
        <v>5</v>
      </c>
      <c r="F22" s="23" t="s">
        <v>297</v>
      </c>
      <c r="G22" s="28">
        <v>4500000</v>
      </c>
      <c r="H22" s="26" t="s">
        <v>278</v>
      </c>
      <c r="I22" s="285"/>
      <c r="J22" s="26" t="s">
        <v>326</v>
      </c>
      <c r="K22" s="26" t="s">
        <v>249</v>
      </c>
      <c r="L22" s="26" t="s">
        <v>242</v>
      </c>
    </row>
    <row r="23" spans="2:12" ht="33.75" customHeight="1" x14ac:dyDescent="0.25">
      <c r="B23" s="170"/>
      <c r="C23" s="10">
        <v>11</v>
      </c>
      <c r="D23" s="285"/>
      <c r="E23" s="20" t="s">
        <v>6</v>
      </c>
      <c r="F23" s="26" t="s">
        <v>289</v>
      </c>
      <c r="G23" s="28">
        <v>150000</v>
      </c>
      <c r="H23" s="26" t="s">
        <v>279</v>
      </c>
      <c r="I23" s="285"/>
      <c r="J23" s="20" t="s">
        <v>240</v>
      </c>
      <c r="K23" s="20" t="s">
        <v>241</v>
      </c>
      <c r="L23" s="20" t="s">
        <v>242</v>
      </c>
    </row>
    <row r="24" spans="2:12" ht="43.5" customHeight="1" x14ac:dyDescent="0.25">
      <c r="B24" s="170"/>
      <c r="C24" s="10">
        <v>12</v>
      </c>
      <c r="D24" s="285"/>
      <c r="E24" s="20" t="s">
        <v>7</v>
      </c>
      <c r="F24" s="26" t="s">
        <v>289</v>
      </c>
      <c r="G24" s="28">
        <v>130000</v>
      </c>
      <c r="H24" s="26" t="s">
        <v>201</v>
      </c>
      <c r="I24" s="285"/>
      <c r="J24" s="20" t="s">
        <v>240</v>
      </c>
      <c r="K24" s="20" t="s">
        <v>241</v>
      </c>
      <c r="L24" s="20" t="s">
        <v>242</v>
      </c>
    </row>
    <row r="25" spans="2:12" ht="43.5" customHeight="1" x14ac:dyDescent="0.25">
      <c r="B25" s="170"/>
      <c r="C25" s="10">
        <v>13</v>
      </c>
      <c r="D25" s="285"/>
      <c r="E25" s="20" t="s">
        <v>8</v>
      </c>
      <c r="F25" s="26" t="s">
        <v>289</v>
      </c>
      <c r="G25" s="28">
        <v>100000</v>
      </c>
      <c r="H25" s="26" t="s">
        <v>280</v>
      </c>
      <c r="I25" s="285"/>
      <c r="J25" s="20" t="s">
        <v>240</v>
      </c>
      <c r="K25" s="20" t="s">
        <v>241</v>
      </c>
      <c r="L25" s="20" t="s">
        <v>242</v>
      </c>
    </row>
    <row r="26" spans="2:12" ht="33.75" customHeight="1" x14ac:dyDescent="0.25">
      <c r="B26" s="170"/>
      <c r="C26" s="10">
        <v>14</v>
      </c>
      <c r="D26" s="10"/>
      <c r="E26" s="26" t="s">
        <v>1</v>
      </c>
      <c r="F26" s="26" t="s">
        <v>289</v>
      </c>
      <c r="G26" s="28">
        <v>15000</v>
      </c>
      <c r="H26" s="26" t="s">
        <v>201</v>
      </c>
      <c r="I26" s="285" t="s">
        <v>292</v>
      </c>
      <c r="J26" s="20" t="s">
        <v>240</v>
      </c>
      <c r="K26" s="20" t="s">
        <v>241</v>
      </c>
      <c r="L26" s="20" t="s">
        <v>242</v>
      </c>
    </row>
    <row r="27" spans="2:12" s="147" customFormat="1" ht="38.25" customHeight="1" x14ac:dyDescent="0.25">
      <c r="B27" s="171"/>
      <c r="C27" s="145">
        <v>15</v>
      </c>
      <c r="D27" s="145"/>
      <c r="E27" s="23" t="s">
        <v>3</v>
      </c>
      <c r="F27" s="23" t="s">
        <v>289</v>
      </c>
      <c r="G27" s="151">
        <v>10000</v>
      </c>
      <c r="H27" s="26" t="s">
        <v>280</v>
      </c>
      <c r="I27" s="285"/>
      <c r="J27" s="23" t="s">
        <v>240</v>
      </c>
      <c r="K27" s="23" t="s">
        <v>241</v>
      </c>
      <c r="L27" s="23" t="s">
        <v>242</v>
      </c>
    </row>
    <row r="28" spans="2:12" ht="38.25" customHeight="1" x14ac:dyDescent="0.25">
      <c r="B28" s="170"/>
      <c r="C28" s="10">
        <v>16</v>
      </c>
      <c r="D28" s="10"/>
      <c r="E28" s="20" t="s">
        <v>2</v>
      </c>
      <c r="F28" s="26" t="s">
        <v>289</v>
      </c>
      <c r="G28" s="28">
        <v>10000</v>
      </c>
      <c r="H28" s="26" t="s">
        <v>280</v>
      </c>
      <c r="I28" s="285"/>
      <c r="J28" s="20" t="s">
        <v>240</v>
      </c>
      <c r="K28" s="20" t="s">
        <v>241</v>
      </c>
      <c r="L28" s="20" t="s">
        <v>242</v>
      </c>
    </row>
    <row r="29" spans="2:12" ht="38.25" customHeight="1" x14ac:dyDescent="0.25">
      <c r="B29" s="170"/>
      <c r="C29" s="10">
        <v>17</v>
      </c>
      <c r="D29" s="10"/>
      <c r="E29" s="26" t="s">
        <v>9</v>
      </c>
      <c r="F29" s="26" t="s">
        <v>289</v>
      </c>
      <c r="G29" s="28">
        <v>15000</v>
      </c>
      <c r="H29" s="23" t="s">
        <v>281</v>
      </c>
      <c r="I29" s="284" t="s">
        <v>291</v>
      </c>
      <c r="J29" s="20" t="s">
        <v>240</v>
      </c>
      <c r="K29" s="20" t="s">
        <v>241</v>
      </c>
      <c r="L29" s="20" t="s">
        <v>242</v>
      </c>
    </row>
    <row r="30" spans="2:12" ht="33.75" customHeight="1" x14ac:dyDescent="0.25">
      <c r="B30" s="170"/>
      <c r="C30" s="10">
        <v>18</v>
      </c>
      <c r="D30" s="10"/>
      <c r="E30" s="26" t="s">
        <v>10</v>
      </c>
      <c r="F30" s="33"/>
      <c r="G30" s="28">
        <v>15000</v>
      </c>
      <c r="H30" s="23" t="s">
        <v>166</v>
      </c>
      <c r="I30" s="284"/>
      <c r="J30" s="12"/>
      <c r="K30" s="12"/>
      <c r="L30" s="12"/>
    </row>
    <row r="31" spans="2:12" ht="33.75" customHeight="1" x14ac:dyDescent="0.25">
      <c r="B31" s="170"/>
      <c r="C31" s="145">
        <v>19</v>
      </c>
      <c r="D31" s="145"/>
      <c r="E31" s="23" t="s">
        <v>11</v>
      </c>
      <c r="F31" s="23" t="s">
        <v>289</v>
      </c>
      <c r="G31" s="28">
        <v>15000</v>
      </c>
      <c r="H31" s="23" t="s">
        <v>282</v>
      </c>
      <c r="I31" s="284"/>
      <c r="J31" s="20" t="s">
        <v>240</v>
      </c>
      <c r="K31" s="20" t="s">
        <v>241</v>
      </c>
      <c r="L31" s="20" t="s">
        <v>242</v>
      </c>
    </row>
    <row r="32" spans="2:12" ht="33.75" customHeight="1" x14ac:dyDescent="0.25">
      <c r="B32" s="170"/>
      <c r="C32" s="145">
        <v>20</v>
      </c>
      <c r="D32" s="145"/>
      <c r="E32" s="23" t="s">
        <v>12</v>
      </c>
      <c r="F32" s="23" t="s">
        <v>289</v>
      </c>
      <c r="G32" s="28">
        <v>10000</v>
      </c>
      <c r="H32" s="23" t="s">
        <v>276</v>
      </c>
      <c r="I32" s="284"/>
      <c r="J32" s="20" t="s">
        <v>240</v>
      </c>
      <c r="K32" s="20" t="s">
        <v>241</v>
      </c>
      <c r="L32" s="20" t="s">
        <v>242</v>
      </c>
    </row>
    <row r="33" spans="2:12" ht="33.75" customHeight="1" x14ac:dyDescent="0.25">
      <c r="B33" s="170"/>
      <c r="C33" s="26">
        <v>21</v>
      </c>
      <c r="D33" s="26"/>
      <c r="E33" s="20" t="s">
        <v>13</v>
      </c>
      <c r="F33" s="26" t="s">
        <v>289</v>
      </c>
      <c r="G33" s="28">
        <v>120000</v>
      </c>
      <c r="H33" s="23" t="s">
        <v>283</v>
      </c>
      <c r="I33" s="284"/>
      <c r="J33" s="20" t="s">
        <v>240</v>
      </c>
      <c r="K33" s="20" t="s">
        <v>241</v>
      </c>
      <c r="L33" s="20" t="s">
        <v>242</v>
      </c>
    </row>
    <row r="34" spans="2:12" ht="33.75" customHeight="1" x14ac:dyDescent="0.25">
      <c r="B34" s="170"/>
      <c r="C34" s="10">
        <v>22</v>
      </c>
      <c r="D34" s="10"/>
      <c r="E34" s="20" t="s">
        <v>14</v>
      </c>
      <c r="F34" s="26" t="s">
        <v>289</v>
      </c>
      <c r="G34" s="28">
        <v>30000</v>
      </c>
      <c r="H34" s="23" t="s">
        <v>202</v>
      </c>
      <c r="I34" s="284"/>
      <c r="J34" s="20" t="s">
        <v>240</v>
      </c>
      <c r="K34" s="20" t="s">
        <v>241</v>
      </c>
      <c r="L34" s="20" t="s">
        <v>242</v>
      </c>
    </row>
    <row r="35" spans="2:12" ht="33.75" customHeight="1" x14ac:dyDescent="0.25">
      <c r="B35" s="170"/>
      <c r="C35" s="10">
        <v>23</v>
      </c>
      <c r="D35" s="10"/>
      <c r="E35" s="20" t="s">
        <v>15</v>
      </c>
      <c r="F35" s="26" t="s">
        <v>289</v>
      </c>
      <c r="G35" s="28">
        <v>25000</v>
      </c>
      <c r="H35" s="23" t="s">
        <v>201</v>
      </c>
      <c r="I35" s="284"/>
      <c r="J35" s="20" t="s">
        <v>240</v>
      </c>
      <c r="K35" s="20" t="s">
        <v>241</v>
      </c>
      <c r="L35" s="20" t="s">
        <v>242</v>
      </c>
    </row>
    <row r="36" spans="2:12" s="34" customFormat="1" ht="33.75" customHeight="1" x14ac:dyDescent="0.25">
      <c r="B36" s="172"/>
      <c r="C36" s="10">
        <v>24</v>
      </c>
      <c r="D36" s="10"/>
      <c r="E36" s="14" t="s">
        <v>16</v>
      </c>
      <c r="F36" s="26" t="s">
        <v>289</v>
      </c>
      <c r="G36" s="28">
        <v>5000</v>
      </c>
      <c r="H36" s="23" t="s">
        <v>284</v>
      </c>
      <c r="I36" s="284" t="s">
        <v>290</v>
      </c>
      <c r="J36" s="20" t="s">
        <v>240</v>
      </c>
      <c r="K36" s="20" t="s">
        <v>241</v>
      </c>
      <c r="L36" s="20" t="s">
        <v>242</v>
      </c>
    </row>
    <row r="37" spans="2:12" s="34" customFormat="1" ht="33.75" customHeight="1" x14ac:dyDescent="0.25">
      <c r="B37" s="172"/>
      <c r="C37" s="10">
        <v>25</v>
      </c>
      <c r="D37" s="10"/>
      <c r="E37" s="26" t="s">
        <v>17</v>
      </c>
      <c r="F37" s="26" t="s">
        <v>289</v>
      </c>
      <c r="G37" s="28">
        <v>6000</v>
      </c>
      <c r="H37" s="23" t="s">
        <v>181</v>
      </c>
      <c r="I37" s="284"/>
      <c r="J37" s="20" t="s">
        <v>240</v>
      </c>
      <c r="K37" s="20" t="s">
        <v>241</v>
      </c>
      <c r="L37" s="20" t="s">
        <v>242</v>
      </c>
    </row>
    <row r="38" spans="2:12" s="34" customFormat="1" ht="33.75" customHeight="1" x14ac:dyDescent="0.25">
      <c r="B38" s="172"/>
      <c r="C38" s="145">
        <v>26</v>
      </c>
      <c r="D38" s="145"/>
      <c r="E38" s="26" t="s">
        <v>18</v>
      </c>
      <c r="F38" s="26"/>
      <c r="G38" s="28">
        <v>3000</v>
      </c>
      <c r="H38" s="23" t="s">
        <v>285</v>
      </c>
      <c r="I38" s="284"/>
      <c r="J38" s="20" t="s">
        <v>240</v>
      </c>
      <c r="K38" s="20" t="s">
        <v>241</v>
      </c>
      <c r="L38" s="20" t="s">
        <v>242</v>
      </c>
    </row>
    <row r="39" spans="2:12" ht="33.75" customHeight="1" x14ac:dyDescent="0.25">
      <c r="B39" s="170"/>
      <c r="C39" s="10">
        <v>27</v>
      </c>
      <c r="D39" s="285" t="s">
        <v>322</v>
      </c>
      <c r="E39" s="20" t="s">
        <v>27</v>
      </c>
      <c r="F39" s="26"/>
      <c r="G39" s="28">
        <v>300000</v>
      </c>
      <c r="H39" s="23" t="s">
        <v>158</v>
      </c>
      <c r="I39" s="284" t="s">
        <v>295</v>
      </c>
      <c r="J39" s="12"/>
      <c r="K39" s="12"/>
      <c r="L39" s="12"/>
    </row>
    <row r="40" spans="2:12" ht="33.75" customHeight="1" x14ac:dyDescent="0.25">
      <c r="B40" s="170"/>
      <c r="C40" s="10">
        <v>28</v>
      </c>
      <c r="D40" s="285"/>
      <c r="E40" s="20" t="s">
        <v>30</v>
      </c>
      <c r="F40" s="26"/>
      <c r="G40" s="28">
        <v>100000</v>
      </c>
      <c r="H40" s="23" t="s">
        <v>158</v>
      </c>
      <c r="I40" s="284"/>
      <c r="J40" s="12"/>
      <c r="K40" s="12"/>
      <c r="L40" s="12"/>
    </row>
    <row r="41" spans="2:12" ht="33.75" customHeight="1" x14ac:dyDescent="0.25">
      <c r="B41" s="170"/>
      <c r="C41" s="145">
        <v>29</v>
      </c>
      <c r="D41" s="285"/>
      <c r="E41" s="20" t="s">
        <v>31</v>
      </c>
      <c r="F41" s="26"/>
      <c r="G41" s="28">
        <v>375000</v>
      </c>
      <c r="H41" s="23" t="s">
        <v>286</v>
      </c>
      <c r="I41" s="284"/>
      <c r="J41" s="12"/>
      <c r="K41" s="12"/>
      <c r="L41" s="12"/>
    </row>
    <row r="42" spans="2:12" ht="33.75" customHeight="1" x14ac:dyDescent="0.25">
      <c r="B42" s="170"/>
      <c r="C42" s="145">
        <v>30</v>
      </c>
      <c r="D42" s="285"/>
      <c r="E42" s="20" t="s">
        <v>32</v>
      </c>
      <c r="F42" s="26"/>
      <c r="G42" s="28">
        <v>10000</v>
      </c>
      <c r="H42" s="23" t="s">
        <v>202</v>
      </c>
      <c r="I42" s="284"/>
      <c r="J42" s="12"/>
      <c r="K42" s="12"/>
      <c r="L42" s="12"/>
    </row>
    <row r="43" spans="2:12" ht="33.75" customHeight="1" x14ac:dyDescent="0.25">
      <c r="B43" s="170"/>
      <c r="C43" s="10">
        <v>31</v>
      </c>
      <c r="D43" s="285"/>
      <c r="E43" s="20" t="s">
        <v>33</v>
      </c>
      <c r="F43" s="26"/>
      <c r="G43" s="28">
        <v>650000</v>
      </c>
      <c r="H43" s="23" t="s">
        <v>285</v>
      </c>
      <c r="I43" s="284"/>
      <c r="J43" s="12"/>
      <c r="K43" s="12"/>
      <c r="L43" s="12"/>
    </row>
    <row r="44" spans="2:12" ht="33.75" customHeight="1" x14ac:dyDescent="0.25">
      <c r="B44" s="170"/>
      <c r="C44" s="10">
        <v>32</v>
      </c>
      <c r="D44" s="285"/>
      <c r="E44" s="20" t="s">
        <v>28</v>
      </c>
      <c r="F44" s="26"/>
      <c r="G44" s="28">
        <v>10000</v>
      </c>
      <c r="H44" s="23" t="s">
        <v>287</v>
      </c>
      <c r="I44" s="284"/>
      <c r="J44" s="12"/>
      <c r="K44" s="12"/>
      <c r="L44" s="12"/>
    </row>
    <row r="45" spans="2:12" ht="33.75" customHeight="1" x14ac:dyDescent="0.25">
      <c r="B45" s="170"/>
      <c r="C45" s="10">
        <v>33</v>
      </c>
      <c r="D45" s="285"/>
      <c r="E45" s="20" t="s">
        <v>29</v>
      </c>
      <c r="F45" s="26"/>
      <c r="G45" s="28">
        <v>10000</v>
      </c>
      <c r="H45" s="23" t="s">
        <v>201</v>
      </c>
      <c r="I45" s="284"/>
      <c r="J45" s="12"/>
      <c r="K45" s="12"/>
      <c r="L45" s="12"/>
    </row>
    <row r="48" spans="2:12" ht="26.25" customHeight="1" x14ac:dyDescent="0.25">
      <c r="E48" s="148"/>
      <c r="G48" s="150" t="s">
        <v>151</v>
      </c>
      <c r="H48" s="16">
        <f>+G45+G44+G43+G42+G41+G40+G39+G38+G37+G36+G35+G34+G33+G32+G31+G30+G29+G28+G27+G26+G25+G24+G23+G22+G21+G20+G19+G18+G17+G16+G15+G14+G13</f>
        <v>7649000</v>
      </c>
    </row>
  </sheetData>
  <mergeCells count="23">
    <mergeCell ref="L11:L12"/>
    <mergeCell ref="C5:I5"/>
    <mergeCell ref="C6:I6"/>
    <mergeCell ref="C10:G10"/>
    <mergeCell ref="C11:C12"/>
    <mergeCell ref="C7:I9"/>
    <mergeCell ref="J11:J12"/>
    <mergeCell ref="K11:K12"/>
    <mergeCell ref="C2:I2"/>
    <mergeCell ref="C3:I3"/>
    <mergeCell ref="C4:I4"/>
    <mergeCell ref="I13:I20"/>
    <mergeCell ref="I36:I38"/>
    <mergeCell ref="B11:B12"/>
    <mergeCell ref="D11:D12"/>
    <mergeCell ref="E11:I11"/>
    <mergeCell ref="D13:D20"/>
    <mergeCell ref="D21:D25"/>
    <mergeCell ref="I39:I45"/>
    <mergeCell ref="I29:I35"/>
    <mergeCell ref="I26:I28"/>
    <mergeCell ref="I21:I25"/>
    <mergeCell ref="D39:D45"/>
  </mergeCells>
  <pageMargins left="0.7" right="0.7" top="0.75" bottom="0.75" header="0.3" footer="0.3"/>
  <pageSetup scale="5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topLeftCell="A4" workbookViewId="0">
      <selection activeCell="B1" sqref="B1:E15"/>
    </sheetView>
  </sheetViews>
  <sheetFormatPr baseColWidth="10" defaultRowHeight="15" x14ac:dyDescent="0.25"/>
  <cols>
    <col min="2" max="2" width="6.28515625" customWidth="1"/>
    <col min="3" max="3" width="43.5703125" customWidth="1"/>
    <col min="4" max="4" width="22.7109375" style="2" customWidth="1"/>
  </cols>
  <sheetData>
    <row r="1" spans="2:5" ht="23.25" customHeight="1" x14ac:dyDescent="0.25">
      <c r="B1" s="296"/>
      <c r="C1" s="297"/>
      <c r="D1" s="297"/>
      <c r="E1" s="298"/>
    </row>
    <row r="2" spans="2:5" ht="23.25" customHeight="1" x14ac:dyDescent="0.25">
      <c r="B2" s="299"/>
      <c r="C2" s="300"/>
      <c r="D2" s="300"/>
      <c r="E2" s="301"/>
    </row>
    <row r="3" spans="2:5" ht="23.25" customHeight="1" x14ac:dyDescent="0.25">
      <c r="B3" s="299"/>
      <c r="C3" s="300"/>
      <c r="D3" s="300"/>
      <c r="E3" s="301"/>
    </row>
    <row r="4" spans="2:5" ht="23.25" customHeight="1" x14ac:dyDescent="0.25">
      <c r="B4" s="299"/>
      <c r="C4" s="300"/>
      <c r="D4" s="300"/>
      <c r="E4" s="301"/>
    </row>
    <row r="5" spans="2:5" ht="23.25" customHeight="1" thickBot="1" x14ac:dyDescent="0.3">
      <c r="B5" s="299"/>
      <c r="C5" s="300"/>
      <c r="D5" s="300"/>
      <c r="E5" s="301"/>
    </row>
    <row r="6" spans="2:5" ht="19.5" thickBot="1" x14ac:dyDescent="0.35">
      <c r="B6" s="293" t="s">
        <v>304</v>
      </c>
      <c r="C6" s="294"/>
      <c r="D6" s="294"/>
      <c r="E6" s="295"/>
    </row>
    <row r="7" spans="2:5" ht="15.75" customHeight="1" x14ac:dyDescent="0.25">
      <c r="B7" s="155"/>
      <c r="C7" s="156"/>
      <c r="D7" s="157"/>
      <c r="E7" s="158"/>
    </row>
    <row r="8" spans="2:5" ht="30.75" customHeight="1" x14ac:dyDescent="0.25">
      <c r="B8" s="155"/>
      <c r="C8" s="168" t="s">
        <v>271</v>
      </c>
      <c r="D8" s="159"/>
      <c r="E8" s="158"/>
    </row>
    <row r="9" spans="2:5" s="1" customFormat="1" ht="30.75" customHeight="1" x14ac:dyDescent="0.25">
      <c r="B9" s="160"/>
      <c r="C9" s="168" t="s">
        <v>272</v>
      </c>
      <c r="D9" s="159">
        <f>'vic administrativa'!G30</f>
        <v>2376000</v>
      </c>
      <c r="E9" s="161"/>
    </row>
    <row r="10" spans="2:5" s="1" customFormat="1" ht="30.75" customHeight="1" x14ac:dyDescent="0.25">
      <c r="B10" s="160"/>
      <c r="C10" s="168" t="s">
        <v>273</v>
      </c>
      <c r="D10" s="159">
        <f>'Vic academica '!G36</f>
        <v>7440000</v>
      </c>
      <c r="E10" s="161"/>
    </row>
    <row r="11" spans="2:5" s="1" customFormat="1" ht="30.75" customHeight="1" x14ac:dyDescent="0.25">
      <c r="B11" s="160"/>
      <c r="C11" s="168" t="s">
        <v>274</v>
      </c>
      <c r="D11" s="159">
        <f>'Vic investigación '!H48</f>
        <v>7649000</v>
      </c>
      <c r="E11" s="161"/>
    </row>
    <row r="12" spans="2:5" x14ac:dyDescent="0.25">
      <c r="B12" s="155"/>
      <c r="C12" s="169"/>
      <c r="D12" s="159"/>
      <c r="E12" s="158"/>
    </row>
    <row r="13" spans="2:5" ht="15.75" x14ac:dyDescent="0.25">
      <c r="B13" s="155"/>
      <c r="C13" s="162" t="s">
        <v>275</v>
      </c>
      <c r="D13" s="167">
        <f>D11+D10+D9+D8</f>
        <v>17465000</v>
      </c>
      <c r="E13" s="158"/>
    </row>
    <row r="14" spans="2:5" x14ac:dyDescent="0.25">
      <c r="B14" s="155"/>
      <c r="C14" s="156"/>
      <c r="D14" s="157"/>
      <c r="E14" s="158"/>
    </row>
    <row r="15" spans="2:5" ht="15.75" thickBot="1" x14ac:dyDescent="0.3">
      <c r="B15" s="163"/>
      <c r="C15" s="164"/>
      <c r="D15" s="165"/>
      <c r="E15" s="166"/>
    </row>
    <row r="16" spans="2:5" x14ac:dyDescent="0.25">
      <c r="D16" s="13"/>
    </row>
    <row r="17" spans="4:4" x14ac:dyDescent="0.25">
      <c r="D17" s="13"/>
    </row>
  </sheetData>
  <mergeCells count="2">
    <mergeCell ref="B6:E6"/>
    <mergeCell ref="B1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Rectoria </vt:lpstr>
      <vt:lpstr>Vic academica </vt:lpstr>
      <vt:lpstr>vic administrativa</vt:lpstr>
      <vt:lpstr>Vic investigación </vt:lpstr>
      <vt:lpstr>presupuesto total </vt:lpstr>
      <vt:lpstr>'Vic investigación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RODRIGUEZ H</dc:creator>
  <cp:lastModifiedBy>Calidad</cp:lastModifiedBy>
  <cp:lastPrinted>2021-12-21T11:55:28Z</cp:lastPrinted>
  <dcterms:created xsi:type="dcterms:W3CDTF">2020-12-15T15:12:37Z</dcterms:created>
  <dcterms:modified xsi:type="dcterms:W3CDTF">2021-12-21T11:57:07Z</dcterms:modified>
</cp:coreProperties>
</file>