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4" l="1"/>
  <c r="N26" i="4"/>
  <c r="N17" i="4"/>
  <c r="N16" i="4"/>
  <c r="N15" i="4"/>
  <c r="N14" i="4"/>
  <c r="N11" i="4"/>
  <c r="N10" i="4"/>
  <c r="C87" i="4"/>
  <c r="C74" i="4"/>
  <c r="N74" i="4" l="1"/>
  <c r="N87" i="4" s="1"/>
  <c r="N12" i="4"/>
  <c r="N13" i="4"/>
  <c r="N18" i="4"/>
  <c r="N19" i="4"/>
  <c r="N20" i="4"/>
  <c r="N22" i="4"/>
  <c r="N23" i="4"/>
  <c r="N24" i="4"/>
  <c r="N25" i="4"/>
  <c r="N28" i="4"/>
  <c r="N30" i="4"/>
  <c r="N31" i="4"/>
  <c r="N32" i="4"/>
  <c r="N34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5" i="4"/>
  <c r="N76" i="4"/>
  <c r="N77" i="4"/>
  <c r="N78" i="4"/>
  <c r="N79" i="4"/>
  <c r="N80" i="4"/>
  <c r="N81" i="4"/>
  <c r="N82" i="4"/>
  <c r="N83" i="4"/>
  <c r="N84" i="4"/>
  <c r="N85" i="4"/>
  <c r="N86" i="4"/>
  <c r="B10" i="4" l="1"/>
  <c r="B74" i="4" l="1"/>
  <c r="B87" i="4" l="1"/>
</calcChain>
</file>

<file path=xl/sharedStrings.xml><?xml version="1.0" encoding="utf-8"?>
<sst xmlns="http://schemas.openxmlformats.org/spreadsheetml/2006/main" count="365" uniqueCount="109">
  <si>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</si>
  <si>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</si>
  <si>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</si>
  <si>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</si>
  <si>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</si>
  <si>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</si>
  <si>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</si>
  <si>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</si>
  <si>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</si>
  <si>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</si>
  <si>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</si>
  <si>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</si>
  <si>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</si>
  <si>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</si>
  <si>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</si>
  <si>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</si>
  <si>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</si>
  <si>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</si>
  <si>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</si>
  <si>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</si>
  <si>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</si>
  <si>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</si>
  <si>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</si>
  <si>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</si>
  <si>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</si>
  <si>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</si>
  <si>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</si>
  <si>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</si>
  <si>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</si>
  <si>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</si>
  <si>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</si>
  <si>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</si>
  <si>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</si>
  <si>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</si>
  <si>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</si>
  <si>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</si>
  <si>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</si>
  <si>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</si>
  <si>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</si>
  <si>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</si>
  <si>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</si>
  <si>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</si>
  <si>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</si>
  <si>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</si>
  <si>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</si>
  <si>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</si>
  <si>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</si>
  <si>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</si>
  <si>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</si>
  <si>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</si>
  <si>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</si>
  <si>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</si>
  <si>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</si>
  <si>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</si>
  <si>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</si>
  <si>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</si>
  <si>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</si>
  <si>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</si>
  <si>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</si>
  <si>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</si>
  <si>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</si>
  <si>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</si>
  <si>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</si>
  <si>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</si>
  <si>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</si>
  <si>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</si>
  <si>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</si>
  <si>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</si>
  <si>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</si>
  <si>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</si>
  <si>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</si>
  <si>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</si>
  <si>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</si>
  <si>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</si>
  <si>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</si>
  <si>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</si>
  <si>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</si>
  <si>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</si>
  <si>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</si>
  <si>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</si>
  <si>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</si>
  <si>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</si>
  <si>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</si>
  <si>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</si>
  <si>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</si>
  <si>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º</t>
  </si>
  <si>
    <t>General Juan Pablo Duarte y Diez</t>
  </si>
  <si>
    <t xml:space="preserve"> Enero  </t>
  </si>
  <si>
    <t xml:space="preserve"> Febrero </t>
  </si>
  <si>
    <t xml:space="preserve"> Marzo </t>
  </si>
  <si>
    <t xml:space="preserve"> Abril </t>
  </si>
  <si>
    <t xml:space="preserve"> Mayo </t>
  </si>
  <si>
    <t xml:space="preserve"> Junio </t>
  </si>
  <si>
    <t xml:space="preserve"> Julio </t>
  </si>
  <si>
    <t xml:space="preserve"> Agosto </t>
  </si>
  <si>
    <t xml:space="preserve"> Septiembre </t>
  </si>
  <si>
    <t xml:space="preserve"> Octubre </t>
  </si>
  <si>
    <t xml:space="preserve"> Noviembre </t>
  </si>
  <si>
    <t xml:space="preserve"> Diciembre </t>
  </si>
  <si>
    <t>Yosiris Bonilla Batista</t>
  </si>
  <si>
    <t>Encargada de Auditoria Interna.</t>
  </si>
  <si>
    <t>Capitan Contadora, ERD</t>
  </si>
  <si>
    <t>Cinthia Lorena Feliz Perez</t>
  </si>
  <si>
    <t xml:space="preserve">                      Capitan Contadora ,FARD                                                                                                               </t>
  </si>
  <si>
    <t xml:space="preserve">                    Encargada de Presupuesto                                                                                            </t>
  </si>
  <si>
    <t>Director de Contabilidad y Finanzas</t>
  </si>
  <si>
    <t xml:space="preserve">Lic. Gilberto de Oleo Sanchez, </t>
  </si>
  <si>
    <t>Mayor Contador, ERD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</si>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</sst>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/>
    <xf numFmtId="43" fontId="5" fillId="0" borderId="0" xfId="1" applyFont="1"/>
    <xf numFmtId="43" fontId="5" fillId="0" borderId="0" xfId="1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4" fontId="5" fillId="0" borderId="0" xfId="1" applyNumberFormat="1" applyFont="1"/>
    <xf numFmtId="4" fontId="5" fillId="0" borderId="0" xfId="1" applyNumberFormat="1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5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249998</xdr:colOff>
      <xdr:row>0</xdr:row>
      <xdr:rowOff>208572</xdr:rowOff>
    </xdr:from>
    <xdr:to>
      <xdr:col>12</xdr:col>
      <xdr:colOff>360405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658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5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314840</xdr:colOff>
      <xdr:row>0</xdr:row>
      <xdr:rowOff>9525</xdr:rowOff>
    </xdr:from>
    <xdr:to>
      <xdr:col>0</xdr:col>
      <xdr:colOff>2078416</xdr:colOff>
      <xdr:row>5</xdr:row>
      <xdr:rowOff>28575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840" y="9525"/>
          <a:ext cx="17635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571500</xdr:colOff>
      <xdr:row>0</xdr:row>
      <xdr:rowOff>95250</xdr:rowOff>
    </xdr:from>
    <xdr:to>
      <xdr:col>12</xdr:col>
      <xdr:colOff>811076</xdr:colOff>
      <xdr:row>5</xdr:row>
      <xdr:rowOff>114300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95250"/>
          <a:ext cx="1992176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16" zoomScale="80" zoomScaleNormal="80" workbookViewId="0">
      <selection activeCell="A37" sqref="A37"/>
    </sheetView>
  </sheetViews>
  <sheetFormatPr baseColWidth="10" defaultColWidth="11.42578125" defaultRowHeight="15" x14ac:dyDescent="0.25"/>
  <cols>
    <col min="1" max="1" width="49.28515625" bestFit="1" customWidth="1"/>
    <col min="2" max="2" width="13.140625" style="20" bestFit="1" customWidth="1"/>
    <col min="3" max="3" width="15.7109375" style="20" customWidth="1"/>
    <col min="4" max="12" width="13.140625" style="20" bestFit="1" customWidth="1"/>
    <col min="13" max="13" width="14.140625" style="8" bestFit="1" customWidth="1"/>
    <col min="14" max="14" width="16" customWidth="1"/>
  </cols>
  <sheetData>
    <row r="1" spans="1:14" ht="18.75" x14ac:dyDescent="0.25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ht="18.75" x14ac:dyDescent="0.2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s="9" customFormat="1" ht="18.75" x14ac:dyDescent="0.25">
      <c r="A3" s="40" t="s">
        <v>86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8.75" x14ac:dyDescent="0.25">
      <c r="A4" s="40">
        <v>2023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ht="15.75" x14ac:dyDescent="0.25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x14ac:dyDescent="0.25">
      <c r="A6" s="42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8" spans="1:14" ht="15.75" x14ac:dyDescent="0.25">
      <c r="A8" s="7" t="s">
        <v>0</v>
      </c>
      <c r="B8" s="14" t="s">
        <v>87</v>
      </c>
      <c r="C8" s="14" t="s">
        <v>88</v>
      </c>
      <c r="D8" s="14" t="s">
        <v>89</v>
      </c>
      <c r="E8" s="14" t="s">
        <v>90</v>
      </c>
      <c r="F8" s="14" t="s">
        <v>91</v>
      </c>
      <c r="G8" s="14" t="s">
        <v>92</v>
      </c>
      <c r="H8" s="14" t="s">
        <v>93</v>
      </c>
      <c r="I8" s="14" t="s">
        <v>94</v>
      </c>
      <c r="J8" s="14" t="s">
        <v>95</v>
      </c>
      <c r="K8" s="14" t="s">
        <v>96</v>
      </c>
      <c r="L8" s="14" t="s">
        <v>97</v>
      </c>
      <c r="M8" s="14" t="s">
        <v>98</v>
      </c>
      <c r="N8" s="14" t="s">
        <v>108</v>
      </c>
    </row>
    <row r="9" spans="1:14" x14ac:dyDescent="0.25">
      <c r="A9" s="1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4" x14ac:dyDescent="0.25">
      <c r="A10" s="2" t="s">
        <v>2</v>
      </c>
      <c r="B10" s="16">
        <f>B11+B14+B15</f>
        <v>3706466.24</v>
      </c>
      <c r="C10" s="16">
        <v>3657735.74</v>
      </c>
      <c r="D10" s="16" t="s">
        <v>84</v>
      </c>
      <c r="E10" s="16" t="s">
        <v>84</v>
      </c>
      <c r="F10" s="16" t="s">
        <v>84</v>
      </c>
      <c r="G10" s="16" t="s">
        <v>84</v>
      </c>
      <c r="H10" s="16" t="s">
        <v>84</v>
      </c>
      <c r="I10" s="16" t="s">
        <v>84</v>
      </c>
      <c r="J10" s="16" t="s">
        <v>84</v>
      </c>
      <c r="K10" s="16" t="s">
        <v>84</v>
      </c>
      <c r="L10" s="16" t="s">
        <v>84</v>
      </c>
      <c r="M10" s="16" t="s">
        <v>84</v>
      </c>
      <c r="N10" s="37">
        <f>B10+C10</f>
        <v>7364201.9800000004</v>
      </c>
    </row>
    <row r="11" spans="1:14" x14ac:dyDescent="0.25">
      <c r="A11" s="4" t="s">
        <v>3</v>
      </c>
      <c r="B11" s="17">
        <v>3586000</v>
      </c>
      <c r="C11" s="17">
        <v>3541000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36">
        <f>B11+C11</f>
        <v>7127000</v>
      </c>
    </row>
    <row r="12" spans="1:14" x14ac:dyDescent="0.25">
      <c r="A12" s="4" t="s">
        <v>4</v>
      </c>
      <c r="B12" s="17" t="s">
        <v>84</v>
      </c>
      <c r="C12" s="17" t="s">
        <v>84</v>
      </c>
      <c r="D12" s="17" t="s">
        <v>84</v>
      </c>
      <c r="E12" s="17" t="s">
        <v>84</v>
      </c>
      <c r="F12" s="17" t="s">
        <v>84</v>
      </c>
      <c r="G12" s="17" t="s">
        <v>84</v>
      </c>
      <c r="H12" s="17" t="s">
        <v>84</v>
      </c>
      <c r="I12" s="17" t="s">
        <v>84</v>
      </c>
      <c r="J12" s="17" t="s">
        <v>84</v>
      </c>
      <c r="K12" s="17" t="s">
        <v>84</v>
      </c>
      <c r="L12" s="17" t="s">
        <v>84</v>
      </c>
      <c r="M12" s="17" t="s">
        <v>84</v>
      </c>
      <c r="N12" s="36" t="str">
        <f t="shared" ref="N11:N73" si="0">+B12</f>
        <v xml:space="preserve"> -   </v>
      </c>
    </row>
    <row r="13" spans="1:14" x14ac:dyDescent="0.25">
      <c r="A13" s="4" t="s">
        <v>37</v>
      </c>
      <c r="B13" s="17" t="s">
        <v>84</v>
      </c>
      <c r="C13" s="17" t="s">
        <v>84</v>
      </c>
      <c r="D13" s="17" t="s">
        <v>84</v>
      </c>
      <c r="E13" s="17" t="s">
        <v>84</v>
      </c>
      <c r="F13" s="17" t="s">
        <v>84</v>
      </c>
      <c r="G13" s="17" t="s">
        <v>84</v>
      </c>
      <c r="H13" s="17" t="s">
        <v>84</v>
      </c>
      <c r="I13" s="17" t="s">
        <v>84</v>
      </c>
      <c r="J13" s="17" t="s">
        <v>84</v>
      </c>
      <c r="K13" s="17" t="s">
        <v>84</v>
      </c>
      <c r="L13" s="17" t="s">
        <v>84</v>
      </c>
      <c r="M13" s="17" t="s">
        <v>84</v>
      </c>
      <c r="N13" s="36" t="str">
        <f t="shared" si="0"/>
        <v xml:space="preserve"> -   </v>
      </c>
    </row>
    <row r="14" spans="1:14" x14ac:dyDescent="0.25">
      <c r="A14" s="4" t="s">
        <v>5</v>
      </c>
      <c r="B14" s="17">
        <v>30000</v>
      </c>
      <c r="C14" s="17">
        <v>30000</v>
      </c>
      <c r="D14" s="17" t="s">
        <v>84</v>
      </c>
      <c r="E14" s="17" t="s">
        <v>84</v>
      </c>
      <c r="F14" s="17" t="s">
        <v>84</v>
      </c>
      <c r="G14" s="17" t="s">
        <v>84</v>
      </c>
      <c r="H14" s="17" t="s">
        <v>84</v>
      </c>
      <c r="I14" s="17" t="s">
        <v>84</v>
      </c>
      <c r="J14" s="17" t="s">
        <v>84</v>
      </c>
      <c r="K14" s="17" t="s">
        <v>84</v>
      </c>
      <c r="L14" s="17" t="s">
        <v>84</v>
      </c>
      <c r="M14" s="17" t="s">
        <v>84</v>
      </c>
      <c r="N14" s="36">
        <f>B14+C14</f>
        <v>60000</v>
      </c>
    </row>
    <row r="15" spans="1:14" x14ac:dyDescent="0.25">
      <c r="A15" s="4" t="s">
        <v>6</v>
      </c>
      <c r="B15" s="17">
        <v>90466.240000000005</v>
      </c>
      <c r="C15" s="17">
        <v>86735.74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36">
        <f>B15+C15</f>
        <v>177201.98</v>
      </c>
    </row>
    <row r="16" spans="1:14" x14ac:dyDescent="0.25">
      <c r="A16" s="2" t="s">
        <v>7</v>
      </c>
      <c r="B16" s="16">
        <v>30133.86</v>
      </c>
      <c r="C16" s="16">
        <v>434502.06</v>
      </c>
      <c r="D16" s="16" t="s">
        <v>84</v>
      </c>
      <c r="E16" s="16" t="s">
        <v>84</v>
      </c>
      <c r="F16" s="16" t="s">
        <v>84</v>
      </c>
      <c r="G16" s="16" t="s">
        <v>84</v>
      </c>
      <c r="H16" s="16" t="s">
        <v>84</v>
      </c>
      <c r="I16" s="16" t="s">
        <v>84</v>
      </c>
      <c r="J16" s="16" t="s">
        <v>84</v>
      </c>
      <c r="K16" s="16" t="s">
        <v>84</v>
      </c>
      <c r="L16" s="16" t="s">
        <v>84</v>
      </c>
      <c r="M16" s="16" t="s">
        <v>84</v>
      </c>
      <c r="N16" s="37">
        <f>B16+C16</f>
        <v>464635.92</v>
      </c>
    </row>
    <row r="17" spans="1:14" x14ac:dyDescent="0.25">
      <c r="A17" s="4" t="s">
        <v>8</v>
      </c>
      <c r="B17" s="17">
        <v>30133.86</v>
      </c>
      <c r="C17" s="17">
        <v>30142.05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6">
        <f>B17+C17</f>
        <v>60275.91</v>
      </c>
    </row>
    <row r="18" spans="1:14" ht="13.5" customHeight="1" x14ac:dyDescent="0.25">
      <c r="A18" s="4" t="s">
        <v>9</v>
      </c>
      <c r="B18" s="18" t="s">
        <v>84</v>
      </c>
      <c r="C18" s="18" t="s">
        <v>84</v>
      </c>
      <c r="D18" s="18" t="s">
        <v>84</v>
      </c>
      <c r="E18" s="18" t="s">
        <v>84</v>
      </c>
      <c r="F18" s="18" t="s">
        <v>84</v>
      </c>
      <c r="G18" s="18" t="s">
        <v>84</v>
      </c>
      <c r="H18" s="18" t="s">
        <v>84</v>
      </c>
      <c r="I18" s="18" t="s">
        <v>84</v>
      </c>
      <c r="J18" s="18" t="s">
        <v>84</v>
      </c>
      <c r="K18" s="18" t="s">
        <v>84</v>
      </c>
      <c r="L18" s="18" t="s">
        <v>84</v>
      </c>
      <c r="M18" s="18" t="s">
        <v>84</v>
      </c>
      <c r="N18" s="36" t="str">
        <f t="shared" si="0"/>
        <v xml:space="preserve"> -   </v>
      </c>
    </row>
    <row r="19" spans="1:14" x14ac:dyDescent="0.25">
      <c r="A19" s="4" t="s">
        <v>10</v>
      </c>
      <c r="B19" s="17" t="s">
        <v>84</v>
      </c>
      <c r="C19" s="17"/>
      <c r="D19" s="17" t="s">
        <v>84</v>
      </c>
      <c r="E19" s="17" t="s">
        <v>84</v>
      </c>
      <c r="F19" s="17" t="s">
        <v>84</v>
      </c>
      <c r="G19" s="17" t="s">
        <v>84</v>
      </c>
      <c r="H19" s="17" t="s">
        <v>84</v>
      </c>
      <c r="I19" s="17" t="s">
        <v>84</v>
      </c>
      <c r="J19" s="17" t="s">
        <v>84</v>
      </c>
      <c r="K19" s="17" t="s">
        <v>84</v>
      </c>
      <c r="L19" s="17" t="s">
        <v>84</v>
      </c>
      <c r="M19" s="17" t="s">
        <v>84</v>
      </c>
      <c r="N19" s="36" t="str">
        <f t="shared" si="0"/>
        <v xml:space="preserve"> -   </v>
      </c>
    </row>
    <row r="20" spans="1:14" x14ac:dyDescent="0.25">
      <c r="A20" s="4" t="s">
        <v>11</v>
      </c>
      <c r="B20" s="18"/>
      <c r="C20" s="18"/>
      <c r="D20" s="18" t="s">
        <v>84</v>
      </c>
      <c r="E20" s="18" t="s">
        <v>84</v>
      </c>
      <c r="F20" s="18" t="s">
        <v>84</v>
      </c>
      <c r="G20" s="18" t="s">
        <v>84</v>
      </c>
      <c r="H20" s="18" t="s">
        <v>84</v>
      </c>
      <c r="I20" s="18" t="s">
        <v>84</v>
      </c>
      <c r="J20" s="18" t="s">
        <v>84</v>
      </c>
      <c r="K20" s="18" t="s">
        <v>84</v>
      </c>
      <c r="L20" s="18" t="s">
        <v>84</v>
      </c>
      <c r="M20" s="18" t="s">
        <v>84</v>
      </c>
      <c r="N20" s="36">
        <f t="shared" si="0"/>
        <v>0</v>
      </c>
    </row>
    <row r="21" spans="1:14" x14ac:dyDescent="0.25">
      <c r="A21" s="4" t="s">
        <v>12</v>
      </c>
      <c r="B21" s="17" t="s">
        <v>84</v>
      </c>
      <c r="C21" s="17">
        <v>404360.01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36">
        <v>404360.01</v>
      </c>
    </row>
    <row r="22" spans="1:14" x14ac:dyDescent="0.25">
      <c r="A22" s="4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36">
        <f t="shared" si="0"/>
        <v>0</v>
      </c>
    </row>
    <row r="23" spans="1:14" ht="45" x14ac:dyDescent="0.25">
      <c r="A23" s="4" t="s">
        <v>14</v>
      </c>
      <c r="B23" s="18" t="s">
        <v>84</v>
      </c>
      <c r="C23" s="18" t="s">
        <v>84</v>
      </c>
      <c r="D23" s="18"/>
      <c r="E23" s="18" t="s">
        <v>84</v>
      </c>
      <c r="F23" s="18" t="s">
        <v>84</v>
      </c>
      <c r="G23" s="18" t="s">
        <v>84</v>
      </c>
      <c r="H23" s="18" t="s">
        <v>84</v>
      </c>
      <c r="I23" s="18" t="s">
        <v>84</v>
      </c>
      <c r="J23" s="18" t="s">
        <v>84</v>
      </c>
      <c r="K23" s="18" t="s">
        <v>84</v>
      </c>
      <c r="L23" s="18" t="s">
        <v>84</v>
      </c>
      <c r="M23" s="18" t="s">
        <v>84</v>
      </c>
      <c r="N23" s="36" t="str">
        <f t="shared" si="0"/>
        <v xml:space="preserve"> -   </v>
      </c>
    </row>
    <row r="24" spans="1:14" ht="33" customHeight="1" x14ac:dyDescent="0.25">
      <c r="A24" s="4" t="s">
        <v>15</v>
      </c>
      <c r="B24" s="17" t="s">
        <v>84</v>
      </c>
      <c r="C24" s="17"/>
      <c r="D24" s="17" t="s">
        <v>84</v>
      </c>
      <c r="E24" s="17" t="s">
        <v>84</v>
      </c>
      <c r="F24" s="17" t="s">
        <v>84</v>
      </c>
      <c r="G24" s="17"/>
      <c r="H24" s="17" t="s">
        <v>84</v>
      </c>
      <c r="I24" s="17" t="s">
        <v>84</v>
      </c>
      <c r="J24" s="17" t="s">
        <v>84</v>
      </c>
      <c r="K24" s="17" t="s">
        <v>84</v>
      </c>
      <c r="L24" s="17" t="s">
        <v>84</v>
      </c>
      <c r="M24" s="17"/>
      <c r="N24" s="36" t="str">
        <f t="shared" si="0"/>
        <v xml:space="preserve"> -   </v>
      </c>
    </row>
    <row r="25" spans="1:14" x14ac:dyDescent="0.25">
      <c r="A25" s="4" t="s">
        <v>38</v>
      </c>
      <c r="B25" s="19"/>
      <c r="C25" s="19"/>
      <c r="D25" s="19" t="s">
        <v>84</v>
      </c>
      <c r="E25" s="19" t="s">
        <v>84</v>
      </c>
      <c r="F25" s="19" t="s">
        <v>84</v>
      </c>
      <c r="G25" s="19" t="s">
        <v>84</v>
      </c>
      <c r="H25" s="19" t="s">
        <v>84</v>
      </c>
      <c r="I25" s="19" t="s">
        <v>84</v>
      </c>
      <c r="J25" s="19" t="s">
        <v>84</v>
      </c>
      <c r="K25" s="19" t="s">
        <v>84</v>
      </c>
      <c r="L25" s="19"/>
      <c r="M25" s="19" t="s">
        <v>84</v>
      </c>
      <c r="N25" s="36">
        <f t="shared" si="0"/>
        <v>0</v>
      </c>
    </row>
    <row r="26" spans="1:14" x14ac:dyDescent="0.25">
      <c r="A26" s="2" t="s">
        <v>16</v>
      </c>
      <c r="B26" s="16">
        <v>385200</v>
      </c>
      <c r="C26" s="16">
        <v>2489449.9</v>
      </c>
      <c r="D26" s="16" t="s">
        <v>84</v>
      </c>
      <c r="E26" s="16" t="s">
        <v>84</v>
      </c>
      <c r="F26" s="16" t="s">
        <v>84</v>
      </c>
      <c r="G26" s="16" t="s">
        <v>84</v>
      </c>
      <c r="H26" s="16" t="s">
        <v>84</v>
      </c>
      <c r="I26" s="16" t="s">
        <v>84</v>
      </c>
      <c r="J26" s="16" t="s">
        <v>84</v>
      </c>
      <c r="K26" s="16" t="s">
        <v>84</v>
      </c>
      <c r="L26" s="16" t="s">
        <v>84</v>
      </c>
      <c r="M26" s="16" t="s">
        <v>84</v>
      </c>
      <c r="N26" s="37">
        <f>B26+C26</f>
        <v>2874649.9</v>
      </c>
    </row>
    <row r="27" spans="1:14" ht="25.5" customHeight="1" x14ac:dyDescent="0.25">
      <c r="A27" s="4" t="s">
        <v>17</v>
      </c>
      <c r="B27" s="17">
        <v>385200</v>
      </c>
      <c r="C27" s="17">
        <v>385200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6">
        <f>B27+C27</f>
        <v>770400</v>
      </c>
    </row>
    <row r="28" spans="1:14" x14ac:dyDescent="0.25">
      <c r="A28" s="4" t="s">
        <v>18</v>
      </c>
      <c r="B28" s="19"/>
      <c r="C28" s="19"/>
      <c r="D28" s="19"/>
      <c r="E28" s="19"/>
      <c r="F28" s="19"/>
      <c r="G28" s="19"/>
      <c r="H28" s="19" t="s">
        <v>84</v>
      </c>
      <c r="I28" s="19" t="s">
        <v>84</v>
      </c>
      <c r="J28" s="19" t="s">
        <v>84</v>
      </c>
      <c r="K28" s="19" t="s">
        <v>84</v>
      </c>
      <c r="L28" s="19" t="s">
        <v>84</v>
      </c>
      <c r="M28" s="19"/>
      <c r="N28" s="36">
        <f t="shared" si="0"/>
        <v>0</v>
      </c>
    </row>
    <row r="29" spans="1:14" x14ac:dyDescent="0.25">
      <c r="A29" s="4" t="s">
        <v>19</v>
      </c>
      <c r="B29" s="19"/>
      <c r="C29" s="19">
        <v>447456</v>
      </c>
      <c r="D29" s="19"/>
      <c r="E29" s="19"/>
      <c r="F29" s="19" t="s">
        <v>84</v>
      </c>
      <c r="G29" s="19"/>
      <c r="H29" s="19"/>
      <c r="I29" s="19" t="s">
        <v>84</v>
      </c>
      <c r="J29" s="19" t="s">
        <v>84</v>
      </c>
      <c r="K29" s="19" t="s">
        <v>84</v>
      </c>
      <c r="L29" s="19"/>
      <c r="M29" s="19"/>
      <c r="N29" s="36">
        <v>447456</v>
      </c>
    </row>
    <row r="30" spans="1:14" x14ac:dyDescent="0.25">
      <c r="A30" s="4" t="s">
        <v>20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6">
        <f t="shared" si="0"/>
        <v>0</v>
      </c>
    </row>
    <row r="31" spans="1:14" x14ac:dyDescent="0.25">
      <c r="A31" s="4" t="s">
        <v>21</v>
      </c>
      <c r="B31" s="19"/>
      <c r="C31" s="19" t="s">
        <v>84</v>
      </c>
      <c r="D31" s="19" t="s">
        <v>84</v>
      </c>
      <c r="E31" s="19" t="s">
        <v>84</v>
      </c>
      <c r="F31" s="19" t="s">
        <v>84</v>
      </c>
      <c r="G31" s="19" t="s">
        <v>84</v>
      </c>
      <c r="H31" s="19" t="s">
        <v>84</v>
      </c>
      <c r="I31" s="19" t="s">
        <v>84</v>
      </c>
      <c r="J31" s="19" t="s">
        <v>84</v>
      </c>
      <c r="K31" s="19" t="s">
        <v>84</v>
      </c>
      <c r="L31" s="19" t="s">
        <v>84</v>
      </c>
      <c r="M31" s="19" t="s">
        <v>84</v>
      </c>
      <c r="N31" s="36">
        <f t="shared" si="0"/>
        <v>0</v>
      </c>
    </row>
    <row r="32" spans="1:14" ht="30" x14ac:dyDescent="0.25">
      <c r="A32" s="4" t="s">
        <v>22</v>
      </c>
      <c r="B32" s="19"/>
      <c r="C32" s="19"/>
      <c r="D32" s="19"/>
      <c r="E32" s="19"/>
      <c r="F32" s="19"/>
      <c r="G32" s="19" t="s">
        <v>84</v>
      </c>
      <c r="H32" s="19" t="s">
        <v>84</v>
      </c>
      <c r="I32" s="19" t="s">
        <v>84</v>
      </c>
      <c r="J32" s="19" t="s">
        <v>84</v>
      </c>
      <c r="K32" s="19" t="s">
        <v>84</v>
      </c>
      <c r="L32" s="19" t="s">
        <v>84</v>
      </c>
      <c r="M32" s="19" t="s">
        <v>84</v>
      </c>
      <c r="N32" s="36">
        <f t="shared" si="0"/>
        <v>0</v>
      </c>
    </row>
    <row r="33" spans="1:14" ht="30" x14ac:dyDescent="0.25">
      <c r="A33" s="4" t="s">
        <v>23</v>
      </c>
      <c r="B33" s="19"/>
      <c r="C33" s="19">
        <v>1000000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6">
        <v>1000000</v>
      </c>
    </row>
    <row r="34" spans="1:14" ht="30" x14ac:dyDescent="0.25">
      <c r="A34" s="4" t="s">
        <v>39</v>
      </c>
      <c r="B34" s="19" t="s">
        <v>84</v>
      </c>
      <c r="C34" s="19" t="s">
        <v>84</v>
      </c>
      <c r="D34" s="19" t="s">
        <v>84</v>
      </c>
      <c r="E34" s="19" t="s">
        <v>84</v>
      </c>
      <c r="F34" s="19" t="s">
        <v>84</v>
      </c>
      <c r="G34" s="19" t="s">
        <v>84</v>
      </c>
      <c r="H34" s="19" t="s">
        <v>84</v>
      </c>
      <c r="I34" s="19" t="s">
        <v>84</v>
      </c>
      <c r="J34" s="19" t="s">
        <v>84</v>
      </c>
      <c r="K34" s="19" t="s">
        <v>84</v>
      </c>
      <c r="L34" s="19" t="s">
        <v>84</v>
      </c>
      <c r="M34" s="19" t="s">
        <v>84</v>
      </c>
      <c r="N34" s="36" t="str">
        <f t="shared" si="0"/>
        <v xml:space="preserve"> -   </v>
      </c>
    </row>
    <row r="35" spans="1:14" x14ac:dyDescent="0.25">
      <c r="A35" s="4" t="s">
        <v>24</v>
      </c>
      <c r="B35" s="19"/>
      <c r="C35" s="19">
        <v>656793.9</v>
      </c>
      <c r="D35" s="19"/>
      <c r="E35" s="19" t="s">
        <v>84</v>
      </c>
      <c r="F35" s="19"/>
      <c r="G35" s="19"/>
      <c r="H35" s="19" t="s">
        <v>84</v>
      </c>
      <c r="I35" s="19" t="s">
        <v>84</v>
      </c>
      <c r="J35" s="19" t="s">
        <v>84</v>
      </c>
      <c r="K35" s="19" t="s">
        <v>84</v>
      </c>
      <c r="L35" s="19" t="s">
        <v>84</v>
      </c>
      <c r="M35" s="19"/>
      <c r="N35" s="36">
        <v>656793.9</v>
      </c>
    </row>
    <row r="36" spans="1:14" x14ac:dyDescent="0.25">
      <c r="A36" s="2" t="s">
        <v>25</v>
      </c>
      <c r="B36" s="16">
        <v>25000</v>
      </c>
      <c r="C36" s="16" t="s">
        <v>84</v>
      </c>
      <c r="D36" s="16" t="s">
        <v>84</v>
      </c>
      <c r="E36" s="16" t="s">
        <v>84</v>
      </c>
      <c r="F36" s="16" t="s">
        <v>84</v>
      </c>
      <c r="G36" s="16" t="s">
        <v>84</v>
      </c>
      <c r="H36" s="16" t="s">
        <v>84</v>
      </c>
      <c r="I36" s="16" t="s">
        <v>84</v>
      </c>
      <c r="J36" s="16" t="s">
        <v>84</v>
      </c>
      <c r="K36" s="16" t="s">
        <v>84</v>
      </c>
      <c r="L36" s="16" t="s">
        <v>84</v>
      </c>
      <c r="M36" s="16" t="s">
        <v>84</v>
      </c>
      <c r="N36" s="37">
        <f t="shared" si="0"/>
        <v>25000</v>
      </c>
    </row>
    <row r="37" spans="1:14" ht="28.5" customHeight="1" x14ac:dyDescent="0.25">
      <c r="A37" s="4" t="s">
        <v>26</v>
      </c>
      <c r="B37" s="17">
        <v>25000</v>
      </c>
      <c r="C37" s="17" t="s">
        <v>84</v>
      </c>
      <c r="D37" s="17" t="s">
        <v>84</v>
      </c>
      <c r="E37" s="17" t="s">
        <v>84</v>
      </c>
      <c r="F37" s="17"/>
      <c r="G37" s="17" t="s">
        <v>84</v>
      </c>
      <c r="H37" s="17" t="s">
        <v>84</v>
      </c>
      <c r="I37" s="17"/>
      <c r="J37" s="17" t="s">
        <v>84</v>
      </c>
      <c r="K37" s="17" t="s">
        <v>84</v>
      </c>
      <c r="L37" s="17"/>
      <c r="M37" s="17" t="s">
        <v>84</v>
      </c>
      <c r="N37" s="36">
        <f t="shared" si="0"/>
        <v>25000</v>
      </c>
    </row>
    <row r="38" spans="1:14" ht="30" x14ac:dyDescent="0.25">
      <c r="A38" s="4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36">
        <f t="shared" si="0"/>
        <v>0</v>
      </c>
    </row>
    <row r="39" spans="1:14" ht="30" x14ac:dyDescent="0.25">
      <c r="A39" s="4" t="s">
        <v>41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36">
        <f t="shared" si="0"/>
        <v>0</v>
      </c>
    </row>
    <row r="40" spans="1:14" ht="30" x14ac:dyDescent="0.25">
      <c r="A40" s="4" t="s">
        <v>42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36">
        <f t="shared" si="0"/>
        <v>0</v>
      </c>
    </row>
    <row r="41" spans="1:14" ht="30" x14ac:dyDescent="0.25">
      <c r="A41" s="4" t="s">
        <v>43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36">
        <f t="shared" si="0"/>
        <v>0</v>
      </c>
    </row>
    <row r="42" spans="1:14" ht="30" x14ac:dyDescent="0.25">
      <c r="A42" s="4" t="s">
        <v>27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36">
        <f t="shared" si="0"/>
        <v>0</v>
      </c>
    </row>
    <row r="43" spans="1:14" ht="30" x14ac:dyDescent="0.25">
      <c r="A43" s="4" t="s">
        <v>44</v>
      </c>
      <c r="B43" s="20" t="s">
        <v>84</v>
      </c>
      <c r="C43" s="20" t="s">
        <v>84</v>
      </c>
      <c r="D43" s="20" t="s">
        <v>84</v>
      </c>
      <c r="E43" s="20" t="s">
        <v>84</v>
      </c>
      <c r="F43" s="20" t="s">
        <v>84</v>
      </c>
      <c r="G43" s="20" t="s">
        <v>84</v>
      </c>
      <c r="H43" s="20" t="s">
        <v>84</v>
      </c>
      <c r="I43" s="20" t="s">
        <v>84</v>
      </c>
      <c r="J43" s="20" t="s">
        <v>84</v>
      </c>
      <c r="K43" s="20" t="s">
        <v>84</v>
      </c>
      <c r="L43" s="20" t="s">
        <v>84</v>
      </c>
      <c r="M43" s="20" t="s">
        <v>84</v>
      </c>
      <c r="N43" s="36" t="str">
        <f t="shared" si="0"/>
        <v xml:space="preserve"> -   </v>
      </c>
    </row>
    <row r="44" spans="1:14" x14ac:dyDescent="0.25">
      <c r="A44" s="2" t="s">
        <v>45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6">
        <f t="shared" si="0"/>
        <v>0</v>
      </c>
    </row>
    <row r="45" spans="1:14" ht="30" x14ac:dyDescent="0.25">
      <c r="A45" s="4" t="s">
        <v>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 t="shared" si="0"/>
        <v>0</v>
      </c>
    </row>
    <row r="46" spans="1:14" ht="30" x14ac:dyDescent="0.25">
      <c r="A46" s="4" t="s">
        <v>47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36">
        <f t="shared" si="0"/>
        <v>0</v>
      </c>
    </row>
    <row r="47" spans="1:14" ht="30" x14ac:dyDescent="0.25">
      <c r="A47" s="4" t="s">
        <v>48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36">
        <f t="shared" si="0"/>
        <v>0</v>
      </c>
    </row>
    <row r="48" spans="1:14" ht="30" x14ac:dyDescent="0.25">
      <c r="A48" s="4" t="s">
        <v>49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36">
        <f t="shared" si="0"/>
        <v>0</v>
      </c>
    </row>
    <row r="49" spans="1:14" ht="30" x14ac:dyDescent="0.25">
      <c r="A49" s="4" t="s">
        <v>50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36">
        <f t="shared" si="0"/>
        <v>0</v>
      </c>
    </row>
    <row r="50" spans="1:14" ht="30" x14ac:dyDescent="0.25">
      <c r="A50" s="4" t="s">
        <v>51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6">
        <f t="shared" si="0"/>
        <v>0</v>
      </c>
    </row>
    <row r="51" spans="1:14" ht="30" x14ac:dyDescent="0.25">
      <c r="A51" s="4" t="s">
        <v>52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6">
        <f t="shared" si="0"/>
        <v>0</v>
      </c>
    </row>
    <row r="52" spans="1:14" x14ac:dyDescent="0.25">
      <c r="A52" s="2" t="s">
        <v>28</v>
      </c>
      <c r="B52" s="16"/>
      <c r="C52" s="16"/>
      <c r="D52" s="16" t="s">
        <v>84</v>
      </c>
      <c r="E52" s="16" t="s">
        <v>84</v>
      </c>
      <c r="F52" s="16" t="s">
        <v>84</v>
      </c>
      <c r="G52" s="16" t="s">
        <v>84</v>
      </c>
      <c r="H52" s="16" t="s">
        <v>84</v>
      </c>
      <c r="I52" s="16" t="s">
        <v>84</v>
      </c>
      <c r="J52" s="16" t="s">
        <v>84</v>
      </c>
      <c r="K52" s="16" t="s">
        <v>84</v>
      </c>
      <c r="L52" s="16" t="s">
        <v>84</v>
      </c>
      <c r="M52" s="16" t="s">
        <v>84</v>
      </c>
      <c r="N52" s="36">
        <f t="shared" si="0"/>
        <v>0</v>
      </c>
    </row>
    <row r="53" spans="1:14" x14ac:dyDescent="0.25">
      <c r="A53" s="4" t="s">
        <v>29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6">
        <f t="shared" si="0"/>
        <v>0</v>
      </c>
    </row>
    <row r="54" spans="1:14" ht="30" x14ac:dyDescent="0.25">
      <c r="A54" s="4" t="s">
        <v>30</v>
      </c>
      <c r="B54" s="19"/>
      <c r="C54" s="19"/>
      <c r="D54" s="19"/>
      <c r="E54" s="19"/>
      <c r="F54" s="19"/>
      <c r="G54" s="19"/>
      <c r="H54" s="19" t="s">
        <v>84</v>
      </c>
      <c r="I54" s="19" t="s">
        <v>84</v>
      </c>
      <c r="J54" s="19" t="s">
        <v>84</v>
      </c>
      <c r="K54" s="19" t="s">
        <v>84</v>
      </c>
      <c r="L54" s="19" t="s">
        <v>84</v>
      </c>
      <c r="M54" s="19" t="s">
        <v>84</v>
      </c>
      <c r="N54" s="36">
        <f t="shared" si="0"/>
        <v>0</v>
      </c>
    </row>
    <row r="55" spans="1:14" ht="30" x14ac:dyDescent="0.25">
      <c r="A55" s="4" t="s">
        <v>31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6">
        <f t="shared" si="0"/>
        <v>0</v>
      </c>
    </row>
    <row r="56" spans="1:14" ht="30" x14ac:dyDescent="0.25">
      <c r="A56" s="4" t="s">
        <v>32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6">
        <f t="shared" si="0"/>
        <v>0</v>
      </c>
    </row>
    <row r="57" spans="1:14" ht="30" x14ac:dyDescent="0.25">
      <c r="A57" s="4" t="s">
        <v>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6">
        <f t="shared" si="0"/>
        <v>0</v>
      </c>
    </row>
    <row r="58" spans="1:14" x14ac:dyDescent="0.25">
      <c r="A58" s="4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6">
        <f t="shared" si="0"/>
        <v>0</v>
      </c>
    </row>
    <row r="59" spans="1:14" x14ac:dyDescent="0.25">
      <c r="A59" s="4" t="s">
        <v>54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6">
        <f t="shared" si="0"/>
        <v>0</v>
      </c>
    </row>
    <row r="60" spans="1:14" x14ac:dyDescent="0.25">
      <c r="A60" s="4" t="s">
        <v>34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36">
        <f t="shared" si="0"/>
        <v>0</v>
      </c>
    </row>
    <row r="61" spans="1:14" ht="30" x14ac:dyDescent="0.25">
      <c r="A61" s="4" t="s">
        <v>55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6">
        <f t="shared" si="0"/>
        <v>0</v>
      </c>
    </row>
    <row r="62" spans="1:14" x14ac:dyDescent="0.25">
      <c r="A62" s="2" t="s">
        <v>56</v>
      </c>
      <c r="B62" s="16"/>
      <c r="C62" s="16" t="s">
        <v>84</v>
      </c>
      <c r="D62" s="16" t="s">
        <v>84</v>
      </c>
      <c r="E62" s="16" t="s">
        <v>84</v>
      </c>
      <c r="F62" s="16" t="s">
        <v>84</v>
      </c>
      <c r="G62" s="16" t="s">
        <v>84</v>
      </c>
      <c r="H62" s="16" t="s">
        <v>84</v>
      </c>
      <c r="I62" s="16" t="s">
        <v>84</v>
      </c>
      <c r="J62" s="16" t="s">
        <v>84</v>
      </c>
      <c r="K62" s="16" t="s">
        <v>84</v>
      </c>
      <c r="L62" s="16" t="s">
        <v>84</v>
      </c>
      <c r="M62" s="16" t="s">
        <v>84</v>
      </c>
      <c r="N62" s="36">
        <f t="shared" si="0"/>
        <v>0</v>
      </c>
    </row>
    <row r="63" spans="1:14" x14ac:dyDescent="0.25">
      <c r="A63" s="4" t="s">
        <v>57</v>
      </c>
      <c r="B63" s="19"/>
      <c r="C63" s="19"/>
      <c r="D63" s="19"/>
      <c r="E63" s="19" t="s">
        <v>84</v>
      </c>
      <c r="F63" s="19" t="s">
        <v>84</v>
      </c>
      <c r="G63" s="19" t="s">
        <v>84</v>
      </c>
      <c r="H63" s="19"/>
      <c r="I63" s="19" t="s">
        <v>84</v>
      </c>
      <c r="J63" s="19" t="s">
        <v>84</v>
      </c>
      <c r="K63" s="19" t="s">
        <v>84</v>
      </c>
      <c r="L63" s="19" t="s">
        <v>84</v>
      </c>
      <c r="M63" s="19"/>
      <c r="N63" s="36">
        <f t="shared" si="0"/>
        <v>0</v>
      </c>
    </row>
    <row r="64" spans="1:14" x14ac:dyDescent="0.25">
      <c r="A64" s="4" t="s">
        <v>58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6">
        <f t="shared" si="0"/>
        <v>0</v>
      </c>
    </row>
    <row r="65" spans="1:14" ht="30" x14ac:dyDescent="0.25">
      <c r="A65" s="4" t="s">
        <v>59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6">
        <f t="shared" si="0"/>
        <v>0</v>
      </c>
    </row>
    <row r="66" spans="1:14" ht="45" x14ac:dyDescent="0.25">
      <c r="A66" s="4" t="s">
        <v>60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36">
        <f t="shared" si="0"/>
        <v>0</v>
      </c>
    </row>
    <row r="67" spans="1:14" ht="30" x14ac:dyDescent="0.25">
      <c r="A67" s="2" t="s">
        <v>61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6">
        <f t="shared" si="0"/>
        <v>0</v>
      </c>
    </row>
    <row r="68" spans="1:14" x14ac:dyDescent="0.25">
      <c r="A68" s="4" t="s">
        <v>62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36">
        <f t="shared" si="0"/>
        <v>0</v>
      </c>
    </row>
    <row r="69" spans="1:14" ht="30" x14ac:dyDescent="0.25">
      <c r="A69" s="4" t="s">
        <v>63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36">
        <f t="shared" si="0"/>
        <v>0</v>
      </c>
    </row>
    <row r="70" spans="1:14" x14ac:dyDescent="0.25">
      <c r="A70" s="2" t="s">
        <v>64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6">
        <f t="shared" si="0"/>
        <v>0</v>
      </c>
    </row>
    <row r="71" spans="1:14" x14ac:dyDescent="0.25">
      <c r="A71" s="4" t="s">
        <v>65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36">
        <f t="shared" si="0"/>
        <v>0</v>
      </c>
    </row>
    <row r="72" spans="1:14" x14ac:dyDescent="0.25">
      <c r="A72" s="4" t="s">
        <v>66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36">
        <f t="shared" si="0"/>
        <v>0</v>
      </c>
    </row>
    <row r="73" spans="1:14" ht="30" x14ac:dyDescent="0.25">
      <c r="A73" s="4" t="s">
        <v>67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36">
        <f t="shared" si="0"/>
        <v>0</v>
      </c>
    </row>
    <row r="74" spans="1:14" x14ac:dyDescent="0.25">
      <c r="A74" s="5" t="s">
        <v>35</v>
      </c>
      <c r="B74" s="21">
        <f>+B36+B26+B16+B10</f>
        <v>4146800.1</v>
      </c>
      <c r="C74" s="43">
        <f>C26+C16+C10</f>
        <v>6581687.7000000002</v>
      </c>
      <c r="D74" s="21" t="s">
        <v>84</v>
      </c>
      <c r="E74" s="21" t="s">
        <v>84</v>
      </c>
      <c r="F74" s="21" t="s">
        <v>84</v>
      </c>
      <c r="G74" s="21" t="s">
        <v>84</v>
      </c>
      <c r="H74" s="21" t="s">
        <v>84</v>
      </c>
      <c r="I74" s="21" t="s">
        <v>84</v>
      </c>
      <c r="J74" s="21" t="s">
        <v>84</v>
      </c>
      <c r="K74" s="21" t="s">
        <v>84</v>
      </c>
      <c r="L74" s="21" t="s">
        <v>84</v>
      </c>
      <c r="M74" s="21" t="s">
        <v>84</v>
      </c>
      <c r="N74" s="21">
        <f>N10+N16+N26</f>
        <v>10703487.800000001</v>
      </c>
    </row>
    <row r="75" spans="1:14" x14ac:dyDescent="0.25">
      <c r="A75" s="3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36">
        <f t="shared" ref="N75:N86" si="1">+B75</f>
        <v>0</v>
      </c>
    </row>
    <row r="76" spans="1:14" x14ac:dyDescent="0.25">
      <c r="A76" s="1" t="s">
        <v>68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36">
        <f t="shared" si="1"/>
        <v>0</v>
      </c>
    </row>
    <row r="77" spans="1:14" x14ac:dyDescent="0.25">
      <c r="A77" s="2" t="s">
        <v>69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36">
        <f t="shared" si="1"/>
        <v>0</v>
      </c>
    </row>
    <row r="78" spans="1:14" ht="30" x14ac:dyDescent="0.25">
      <c r="A78" s="4" t="s">
        <v>70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36">
        <f t="shared" si="1"/>
        <v>0</v>
      </c>
    </row>
    <row r="79" spans="1:14" ht="30" x14ac:dyDescent="0.25">
      <c r="A79" s="4" t="s">
        <v>71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36">
        <f t="shared" si="1"/>
        <v>0</v>
      </c>
    </row>
    <row r="80" spans="1:14" x14ac:dyDescent="0.25">
      <c r="A80" s="2" t="s">
        <v>72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36">
        <f t="shared" si="1"/>
        <v>0</v>
      </c>
    </row>
    <row r="81" spans="1:14" x14ac:dyDescent="0.25">
      <c r="A81" s="4" t="s">
        <v>73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6">
        <f t="shared" si="1"/>
        <v>0</v>
      </c>
    </row>
    <row r="82" spans="1:14" x14ac:dyDescent="0.25">
      <c r="A82" s="4" t="s">
        <v>74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6">
        <f t="shared" si="1"/>
        <v>0</v>
      </c>
    </row>
    <row r="83" spans="1:14" x14ac:dyDescent="0.25">
      <c r="A83" s="2" t="s">
        <v>75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36">
        <f t="shared" si="1"/>
        <v>0</v>
      </c>
    </row>
    <row r="84" spans="1:14" ht="30" x14ac:dyDescent="0.25">
      <c r="A84" s="4" t="s">
        <v>76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6">
        <f t="shared" si="1"/>
        <v>0</v>
      </c>
    </row>
    <row r="85" spans="1:14" x14ac:dyDescent="0.25">
      <c r="A85" s="5" t="s">
        <v>77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36">
        <f t="shared" si="1"/>
        <v>0</v>
      </c>
    </row>
    <row r="86" spans="1:14" x14ac:dyDescent="0.25">
      <c r="M86" s="20"/>
      <c r="N86" s="36">
        <f t="shared" si="1"/>
        <v>0</v>
      </c>
    </row>
    <row r="87" spans="1:14" ht="15.75" x14ac:dyDescent="0.25">
      <c r="A87" s="6" t="s">
        <v>78</v>
      </c>
      <c r="B87" s="24">
        <f>+B74</f>
        <v>4146800.1</v>
      </c>
      <c r="C87" s="24">
        <f>C74</f>
        <v>6581687.7000000002</v>
      </c>
      <c r="D87" s="24" t="s">
        <v>84</v>
      </c>
      <c r="E87" s="24" t="s">
        <v>84</v>
      </c>
      <c r="F87" s="24" t="s">
        <v>84</v>
      </c>
      <c r="G87" s="24" t="s">
        <v>84</v>
      </c>
      <c r="H87" s="24" t="s">
        <v>84</v>
      </c>
      <c r="I87" s="24" t="s">
        <v>84</v>
      </c>
      <c r="J87" s="24" t="s">
        <v>84</v>
      </c>
      <c r="K87" s="24" t="s">
        <v>84</v>
      </c>
      <c r="L87" s="24" t="s">
        <v>84</v>
      </c>
      <c r="M87" s="24" t="s">
        <v>84</v>
      </c>
      <c r="N87" s="24">
        <f>N74</f>
        <v>10703487.800000001</v>
      </c>
    </row>
    <row r="88" spans="1:14" x14ac:dyDescent="0.25">
      <c r="A88" t="s">
        <v>83</v>
      </c>
      <c r="M88" s="20"/>
    </row>
    <row r="89" spans="1:14" x14ac:dyDescent="0.25">
      <c r="A89" t="s">
        <v>79</v>
      </c>
    </row>
    <row r="90" spans="1:14" x14ac:dyDescent="0.25">
      <c r="A90" t="s">
        <v>80</v>
      </c>
    </row>
    <row r="100" spans="1:13" ht="15.75" x14ac:dyDescent="0.25">
      <c r="A100" s="30" t="s">
        <v>102</v>
      </c>
      <c r="B100" s="25"/>
      <c r="C100" s="25"/>
      <c r="D100" s="25"/>
      <c r="E100" s="25"/>
      <c r="F100" s="25"/>
      <c r="G100" s="33"/>
      <c r="H100" s="34" t="s">
        <v>99</v>
      </c>
      <c r="I100" s="33"/>
      <c r="J100" s="31"/>
      <c r="K100" s="27"/>
      <c r="L100" s="27"/>
      <c r="M100" s="10"/>
    </row>
    <row r="101" spans="1:13" ht="15.75" x14ac:dyDescent="0.25">
      <c r="A101" s="11" t="s">
        <v>103</v>
      </c>
      <c r="B101" s="25"/>
      <c r="C101" s="25"/>
      <c r="D101" s="25"/>
      <c r="E101" s="25"/>
      <c r="F101" s="25"/>
      <c r="G101" s="32"/>
      <c r="H101" s="32" t="s">
        <v>101</v>
      </c>
      <c r="I101" s="28"/>
      <c r="J101" s="28"/>
      <c r="K101" s="28"/>
      <c r="L101" s="28"/>
      <c r="M101" s="10"/>
    </row>
    <row r="102" spans="1:13" ht="15.75" x14ac:dyDescent="0.25">
      <c r="A102" s="11" t="s">
        <v>104</v>
      </c>
      <c r="B102" s="25"/>
      <c r="C102" s="25"/>
      <c r="D102" s="25"/>
      <c r="E102" s="25"/>
      <c r="F102" s="25"/>
      <c r="G102" s="32"/>
      <c r="H102" s="32" t="s">
        <v>100</v>
      </c>
      <c r="I102" s="28"/>
      <c r="J102" s="28"/>
      <c r="K102" s="28"/>
      <c r="L102" s="28"/>
      <c r="M102" s="10"/>
    </row>
    <row r="103" spans="1:13" ht="15.75" x14ac:dyDescent="0.25">
      <c r="A103" s="10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12"/>
    </row>
    <row r="104" spans="1:13" ht="15.75" x14ac:dyDescent="0.25">
      <c r="A104" s="11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13"/>
    </row>
    <row r="105" spans="1:13" ht="15.75" x14ac:dyDescent="0.25">
      <c r="A105" s="11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13"/>
    </row>
    <row r="106" spans="1:13" ht="15.75" x14ac:dyDescent="0.25">
      <c r="A106" s="11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13"/>
    </row>
    <row r="107" spans="1:13" ht="15.7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5.75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 x14ac:dyDescent="0.25">
      <c r="A110" s="10"/>
      <c r="B110" s="33"/>
      <c r="C110" s="33" t="s">
        <v>106</v>
      </c>
      <c r="D110" s="33"/>
      <c r="E110" s="32"/>
      <c r="F110" s="25"/>
      <c r="G110" s="25"/>
      <c r="H110" s="25"/>
      <c r="I110" s="25"/>
      <c r="J110" s="25"/>
      <c r="K110" s="25"/>
      <c r="L110" s="25"/>
      <c r="M110" s="12"/>
    </row>
    <row r="111" spans="1:13" ht="15.75" x14ac:dyDescent="0.25">
      <c r="A111" s="10"/>
      <c r="B111" s="32"/>
      <c r="C111" s="32" t="s">
        <v>107</v>
      </c>
      <c r="D111" s="32"/>
      <c r="E111" s="32"/>
      <c r="F111" s="25"/>
      <c r="G111" s="25"/>
      <c r="H111" s="25"/>
      <c r="I111" s="25"/>
      <c r="J111" s="25"/>
      <c r="K111" s="25"/>
      <c r="L111" s="25"/>
      <c r="M111" s="12"/>
    </row>
    <row r="112" spans="1:13" x14ac:dyDescent="0.25">
      <c r="B112" s="35"/>
      <c r="C112" s="35" t="s">
        <v>105</v>
      </c>
      <c r="D112" s="35"/>
      <c r="E112" s="35"/>
    </row>
    <row r="113" spans="2:5" x14ac:dyDescent="0.25">
      <c r="B113" s="35"/>
      <c r="C113" s="35"/>
      <c r="D113" s="35"/>
      <c r="E113" s="35"/>
    </row>
  </sheetData>
  <mergeCells count="8">
    <mergeCell ref="A107:M107"/>
    <mergeCell ref="A108:M108"/>
    <mergeCell ref="A109:M109"/>
    <mergeCell ref="A2:M2"/>
    <mergeCell ref="A4:M4"/>
    <mergeCell ref="A5:M5"/>
    <mergeCell ref="A6:M6"/>
    <mergeCell ref="A3:M3"/>
  </mergeCells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2023-03-07T18:24:48Z</cp:lastPrinted>
  <dcterms:created xsi:type="dcterms:W3CDTF">2018-04-17T18:57:16Z</dcterms:created>
  <dcterms:modified xsi:type="dcterms:W3CDTF">2023-03-07T18:25:11Z</dcterms:modified>
</cp:coreProperties>
</file>