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mer\Downloads\Revicion de Transparencia\"/>
    </mc:Choice>
  </mc:AlternateContent>
  <bookViews>
    <workbookView xWindow="0" yWindow="0" windowWidth="20490" windowHeight="8310"/>
  </bookViews>
  <sheets>
    <sheet name="Plantilla Ejecucion Actual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4" l="1"/>
  <c r="C10" i="4"/>
  <c r="D10" i="4"/>
  <c r="E10" i="4"/>
  <c r="F10" i="4"/>
  <c r="B10" i="4"/>
  <c r="C52" i="4" l="1"/>
  <c r="D52" i="4"/>
  <c r="E52" i="4"/>
  <c r="F52" i="4"/>
  <c r="B52" i="4"/>
  <c r="F16" i="4"/>
  <c r="E16" i="4"/>
  <c r="D16" i="4"/>
  <c r="C16" i="4"/>
  <c r="F36" i="4" l="1"/>
  <c r="F26" i="4"/>
  <c r="F74" i="4" l="1"/>
  <c r="F87" i="4" s="1"/>
  <c r="E36" i="4"/>
  <c r="E26" i="4"/>
  <c r="E74" i="4" l="1"/>
  <c r="E87" i="4" s="1"/>
  <c r="D26" i="4"/>
  <c r="D36" i="4" l="1"/>
  <c r="D74" i="4" s="1"/>
  <c r="D87" i="4" l="1"/>
  <c r="C26" i="4"/>
  <c r="C36" i="4"/>
  <c r="C74" i="4" s="1"/>
  <c r="C87" i="4" l="1"/>
  <c r="B26" i="4"/>
  <c r="B36" i="4"/>
  <c r="B74" i="4" l="1"/>
  <c r="B87" i="4"/>
</calcChain>
</file>

<file path=xl/sharedStrings.xml><?xml version="1.0" encoding="utf-8"?>
<sst xmlns="http://schemas.openxmlformats.org/spreadsheetml/2006/main" count="555" uniqueCount="108">
  <si>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</si>
  <si>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</si>
  <si>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</si>
  <si>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</si>
  <si>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</si>
  <si>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</si>
  <si>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</si>
  <si>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</si>
  <si>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</si>
  <si>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</si>
  <si>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</si>
  <si>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</si>
  <si>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</si>
  <si>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</si>
  <si>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</si>
  <si>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</si>
  <si>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</si>
  <si>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</si>
  <si>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</si>
  <si>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</si>
  <si>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</si>
  <si>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</si>
  <si>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</si>
  <si>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</si>
  <si>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</si>
  <si>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</si>
  <si>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</si>
  <si>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</si>
  <si>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</si>
  <si>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</si>
  <si>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</si>
  <si>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</si>
  <si>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</si>
  <si>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</si>
  <si>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</si>
  <si>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</si>
  <si>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</si>
  <si>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</si>
  <si>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</si>
  <si>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</si>
  <si>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</si>
  <si>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</si>
  <si>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</si>
  <si>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</si>
  <si>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</si>
  <si>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</si>
  <si>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</si>
  <si>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</si>
  <si>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</si>
  <si>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</si>
  <si>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</si>
  <si>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</si>
  <si>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</si>
  <si>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</si>
  <si>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</si>
  <si>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</si>
  <si>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</si>
  <si>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</si>
  <si>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</si>
  <si>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</si>
  <si>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</si>
  <si>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</si>
  <si>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</si>
  <si>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</si>
  <si>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</si>
  <si>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</si>
  <si>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</si>
  <si>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</si>
  <si>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</si>
  <si>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</si>
  <si>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</si>
  <si>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</si>
  <si>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</si>
  <si>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</si>
  <si>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</si>
  <si>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</si>
  <si>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</si>
  <si>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</si>
  <si>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</si>
  <si>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Fecha de registro: hasta el [día] de [mes] del [año]</t>
  </si>
  <si>
    <t>Fecha de imputación: hasta el [día] de [mes] del [año]</t>
  </si>
  <si>
    <t xml:space="preserve">Ejecución de Gastos y Aplicaciones Financieras </t>
  </si>
  <si>
    <t>INSTITUTO SUPERIOR PARA LA DEFENSA</t>
  </si>
  <si>
    <t xml:space="preserve">    Encargada de Presupuesto                                                                                            </t>
  </si>
  <si>
    <t>Fuente: [10]</t>
  </si>
  <si>
    <t xml:space="preserve"> -   </t>
  </si>
  <si>
    <t>Director de Contabiliad y Finanzas  INSUDE</t>
  </si>
  <si>
    <t xml:space="preserve">   Encargado de Auditoria Interna</t>
  </si>
  <si>
    <t>º</t>
  </si>
  <si>
    <t>General Juan Pablo Duarte y Diez</t>
  </si>
  <si>
    <t xml:space="preserve"> Enero  </t>
  </si>
  <si>
    <t xml:space="preserve">Febrero 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</si>
  <si>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</si>
  <si>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</si>
  <si>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</si>
  <si>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</si>
  <si>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</si>
  <si>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</si>
  <si>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</si>
  <si>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</si>
  <si>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</si>
  <si>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</si>
  <si>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Ana Glendys Contreras                                                                                                    </t>
  </si>
  <si>
    <t>Orlando Liriano Jiménez</t>
  </si>
  <si>
    <t xml:space="preserve">  1er. Teniente Contadora ,ERD                                                                                                               </t>
  </si>
  <si>
    <t>Tte. de Fragata Contador, ARD.</t>
  </si>
  <si>
    <t>Héctor De oleo Alcántara</t>
  </si>
  <si>
    <t>Capitán de Navío Contrador, 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</si>
</sst>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2" fillId="3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/>
    <xf numFmtId="4" fontId="2" fillId="3" borderId="0" xfId="1" applyNumberFormat="1" applyFont="1" applyFill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left" vertical="center" wrapText="1"/>
    </xf>
    <xf numFmtId="4" fontId="1" fillId="0" borderId="0" xfId="1" applyNumberFormat="1" applyFont="1" applyAlignment="1">
      <alignment vertical="center" wrapText="1"/>
    </xf>
    <xf numFmtId="4" fontId="0" fillId="0" borderId="0" xfId="1" applyNumberFormat="1" applyFont="1" applyBorder="1"/>
    <xf numFmtId="4" fontId="0" fillId="0" borderId="0" xfId="1" applyNumberFormat="1" applyFont="1" applyBorder="1" applyAlignment="1">
      <alignment vertical="center" wrapText="1"/>
    </xf>
    <xf numFmtId="4" fontId="0" fillId="0" borderId="0" xfId="1" applyNumberFormat="1" applyFont="1" applyAlignment="1">
      <alignment vertical="center" wrapText="1"/>
    </xf>
    <xf numFmtId="4" fontId="0" fillId="0" borderId="0" xfId="1" applyNumberFormat="1" applyFont="1"/>
    <xf numFmtId="4" fontId="1" fillId="0" borderId="1" xfId="1" applyNumberFormat="1" applyFont="1" applyBorder="1" applyAlignment="1">
      <alignment vertical="center" wrapText="1"/>
    </xf>
    <xf numFmtId="4" fontId="5" fillId="0" borderId="0" xfId="1" applyNumberFormat="1" applyFont="1"/>
    <xf numFmtId="4" fontId="5" fillId="0" borderId="0" xfId="1" applyNumberFormat="1" applyFont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/>
    <xf numFmtId="4" fontId="0" fillId="0" borderId="0" xfId="1" applyNumberFormat="1" applyFont="1" applyBorder="1" applyAlignment="1">
      <alignment horizontal="right"/>
    </xf>
    <xf numFmtId="0" fontId="1" fillId="2" borderId="2" xfId="0" applyFont="1" applyFill="1" applyBorder="1" applyAlignment="1">
      <alignment horizontal="left" vertical="center" wrapText="1"/>
    </xf>
    <xf numFmtId="4" fontId="1" fillId="5" borderId="3" xfId="1" applyNumberFormat="1" applyFont="1" applyFill="1" applyBorder="1"/>
    <xf numFmtId="4" fontId="1" fillId="2" borderId="3" xfId="1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4" fontId="1" fillId="4" borderId="3" xfId="1" applyNumberFormat="1" applyFont="1" applyFill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3" fillId="0" borderId="0" xfId="0" applyNumberFormat="1" applyFont="1" applyBorder="1" applyAlignment="1">
      <alignment vertical="center" wrapText="1"/>
    </xf>
    <xf numFmtId="4" fontId="1" fillId="0" borderId="0" xfId="1" applyNumberFormat="1" applyFont="1" applyBorder="1" applyAlignment="1">
      <alignment vertical="center" wrapText="1"/>
    </xf>
    <xf numFmtId="4" fontId="1" fillId="0" borderId="0" xfId="1" applyNumberFormat="1" applyFont="1"/>
    <xf numFmtId="4" fontId="2" fillId="0" borderId="0" xfId="1" applyNumberFormat="1" applyFont="1"/>
    <xf numFmtId="4" fontId="2" fillId="0" borderId="0" xfId="1" applyNumberFormat="1" applyFont="1" applyAlignme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2" fillId="0" borderId="0" xfId="1" applyNumberFormat="1" applyFont="1" applyAlignment="1">
      <alignment horizontal="center"/>
    </xf>
    <xf numFmtId="4" fontId="5" fillId="0" borderId="0" xfId="1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514865</xdr:colOff>
      <xdr:row>1</xdr:row>
      <xdr:rowOff>9697</xdr:rowOff>
    </xdr:from>
    <xdr:to>
      <xdr:col>0</xdr:col>
      <xdr:colOff>1414731</xdr:colOff>
      <xdr:row>5</xdr:row>
      <xdr:rowOff>10847</xdr:rowOff>
    </xdr:to>
    <xdr:sp macro="" textlink="">
      <xdr:nvSpPr>
        <xdr:cNvPr id="3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114815</xdr:colOff>
      <xdr:row>0</xdr:row>
      <xdr:rowOff>38100</xdr:rowOff>
    </xdr:from>
    <xdr:to>
      <xdr:col>0</xdr:col>
      <xdr:colOff>1878391</xdr:colOff>
      <xdr:row>5</xdr:row>
      <xdr:rowOff>180975</xdr:rowOff>
    </xdr:to>
    <xdr:pic>
      <xdr:nvPicPr>
        <xdr:cNvPr id="6" name="Imagen 5" descr="D:\Harvish Arias\Logos1\LOGOS INSUDE\Logo INSUD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815" y="38100"/>
          <a:ext cx="1763576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857250</xdr:colOff>
      <xdr:row>0</xdr:row>
      <xdr:rowOff>95250</xdr:rowOff>
    </xdr:from>
    <xdr:to>
      <xdr:col>12</xdr:col>
      <xdr:colOff>638176</xdr:colOff>
      <xdr:row>5</xdr:row>
      <xdr:rowOff>171450</xdr:rowOff>
    </xdr:to>
    <xdr:pic>
      <xdr:nvPicPr>
        <xdr:cNvPr id="8" name="Imagen 7" descr="D:\Harvish Arias\Logos1\LOGOS INSUDE\Logo INSUD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77700" y="95250"/>
          <a:ext cx="1533526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tabSelected="1" workbookViewId="0">
      <selection activeCell="A5" sqref="A5:M5"/>
    </sheetView>
  </sheetViews>
  <sheetFormatPr baseColWidth="10" defaultRowHeight="15" x14ac:dyDescent="0.25"/>
  <cols>
    <col min="1" max="1" width="50" customWidth="1"/>
    <col min="2" max="6" width="13.140625" style="17" bestFit="1" customWidth="1"/>
    <col min="7" max="13" width="13.140625" style="17" customWidth="1"/>
    <col min="15" max="15" width="12.7109375" style="26" bestFit="1" customWidth="1"/>
    <col min="16" max="17" width="11.42578125" style="26"/>
  </cols>
  <sheetData>
    <row r="1" spans="1:17" ht="18.75" x14ac:dyDescent="0.25">
      <c r="A1" s="21" t="s">
        <v>88</v>
      </c>
      <c r="B1" s="21"/>
      <c r="C1" s="22"/>
      <c r="D1" s="23"/>
      <c r="E1" s="24"/>
      <c r="F1" s="25"/>
      <c r="G1" s="33"/>
      <c r="H1" s="33"/>
      <c r="I1" s="33"/>
      <c r="J1" s="33"/>
      <c r="K1" s="33"/>
      <c r="L1" s="33"/>
      <c r="M1" s="33"/>
    </row>
    <row r="2" spans="1:17" ht="18.75" x14ac:dyDescent="0.25">
      <c r="A2" s="43" t="s">
        <v>82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7" s="6" customFormat="1" ht="18.75" x14ac:dyDescent="0.25">
      <c r="A3" s="44" t="s">
        <v>89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O3" s="36"/>
      <c r="P3" s="36"/>
      <c r="Q3" s="36"/>
    </row>
    <row r="4" spans="1:17" ht="18.75" x14ac:dyDescent="0.25">
      <c r="A4" s="44">
        <v>2022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7" ht="15.75" x14ac:dyDescent="0.25">
      <c r="A5" s="45" t="s">
        <v>81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7" x14ac:dyDescent="0.25">
      <c r="A6" s="46" t="s">
        <v>36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8" spans="1:17" ht="15.75" x14ac:dyDescent="0.25">
      <c r="A8" s="5" t="s">
        <v>0</v>
      </c>
      <c r="B8" s="11" t="s">
        <v>90</v>
      </c>
      <c r="C8" s="11" t="s">
        <v>91</v>
      </c>
      <c r="D8" s="11" t="s">
        <v>92</v>
      </c>
      <c r="E8" s="11" t="s">
        <v>93</v>
      </c>
      <c r="F8" s="11" t="s">
        <v>94</v>
      </c>
      <c r="G8" s="11" t="s">
        <v>95</v>
      </c>
      <c r="H8" s="11" t="s">
        <v>96</v>
      </c>
      <c r="I8" s="11" t="s">
        <v>97</v>
      </c>
      <c r="J8" s="11" t="s">
        <v>98</v>
      </c>
      <c r="K8" s="11" t="s">
        <v>99</v>
      </c>
      <c r="L8" s="11" t="s">
        <v>100</v>
      </c>
      <c r="M8" s="11" t="s">
        <v>101</v>
      </c>
    </row>
    <row r="9" spans="1:17" x14ac:dyDescent="0.25">
      <c r="A9" s="1" t="s">
        <v>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7" x14ac:dyDescent="0.25">
      <c r="A10" s="2" t="s">
        <v>2</v>
      </c>
      <c r="B10" s="13">
        <f>+B11+B12+B13+B14+B15</f>
        <v>3010947.24</v>
      </c>
      <c r="C10" s="13">
        <f t="shared" ref="C10:F10" si="0">+C11+C12+C13+C14+C15</f>
        <v>3166335.74</v>
      </c>
      <c r="D10" s="13">
        <f t="shared" si="0"/>
        <v>3366958.74</v>
      </c>
      <c r="E10" s="13">
        <f t="shared" si="0"/>
        <v>3434031.24</v>
      </c>
      <c r="F10" s="13">
        <f t="shared" si="0"/>
        <v>3461103.74</v>
      </c>
      <c r="G10" s="13" t="s">
        <v>85</v>
      </c>
      <c r="H10" s="13" t="s">
        <v>85</v>
      </c>
      <c r="I10" s="13" t="s">
        <v>85</v>
      </c>
      <c r="J10" s="13" t="s">
        <v>85</v>
      </c>
      <c r="K10" s="13" t="s">
        <v>85</v>
      </c>
      <c r="L10" s="13" t="s">
        <v>85</v>
      </c>
      <c r="M10" s="13" t="s">
        <v>85</v>
      </c>
    </row>
    <row r="11" spans="1:17" x14ac:dyDescent="0.25">
      <c r="A11" s="4" t="s">
        <v>3</v>
      </c>
      <c r="B11" s="14">
        <v>2946000</v>
      </c>
      <c r="C11" s="14">
        <v>3096000</v>
      </c>
      <c r="D11" s="14">
        <v>3291000</v>
      </c>
      <c r="E11" s="14">
        <v>3356000</v>
      </c>
      <c r="F11" s="14">
        <v>3381000</v>
      </c>
      <c r="G11" s="13" t="s">
        <v>85</v>
      </c>
      <c r="H11" s="13" t="s">
        <v>85</v>
      </c>
      <c r="I11" s="13" t="s">
        <v>85</v>
      </c>
      <c r="J11" s="13" t="s">
        <v>85</v>
      </c>
      <c r="K11" s="13" t="s">
        <v>85</v>
      </c>
      <c r="L11" s="13" t="s">
        <v>85</v>
      </c>
      <c r="M11" s="13" t="s">
        <v>85</v>
      </c>
    </row>
    <row r="12" spans="1:17" x14ac:dyDescent="0.25">
      <c r="A12" s="4" t="s">
        <v>4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3" t="s">
        <v>85</v>
      </c>
      <c r="H12" s="13" t="s">
        <v>85</v>
      </c>
      <c r="I12" s="13" t="s">
        <v>85</v>
      </c>
      <c r="J12" s="13" t="s">
        <v>85</v>
      </c>
      <c r="K12" s="13" t="s">
        <v>85</v>
      </c>
      <c r="L12" s="13" t="s">
        <v>85</v>
      </c>
      <c r="M12" s="13" t="s">
        <v>85</v>
      </c>
    </row>
    <row r="13" spans="1:17" x14ac:dyDescent="0.25">
      <c r="A13" s="4" t="s">
        <v>37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3" t="s">
        <v>85</v>
      </c>
      <c r="H13" s="13" t="s">
        <v>85</v>
      </c>
      <c r="I13" s="13" t="s">
        <v>85</v>
      </c>
      <c r="J13" s="13" t="s">
        <v>85</v>
      </c>
      <c r="K13" s="13" t="s">
        <v>85</v>
      </c>
      <c r="L13" s="13" t="s">
        <v>85</v>
      </c>
      <c r="M13" s="13" t="s">
        <v>85</v>
      </c>
    </row>
    <row r="14" spans="1:17" x14ac:dyDescent="0.25">
      <c r="A14" s="4" t="s">
        <v>5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3" t="s">
        <v>85</v>
      </c>
      <c r="H14" s="13" t="s">
        <v>85</v>
      </c>
      <c r="I14" s="13" t="s">
        <v>85</v>
      </c>
      <c r="J14" s="13" t="s">
        <v>85</v>
      </c>
      <c r="K14" s="13" t="s">
        <v>85</v>
      </c>
      <c r="L14" s="13" t="s">
        <v>85</v>
      </c>
      <c r="M14" s="13" t="s">
        <v>85</v>
      </c>
    </row>
    <row r="15" spans="1:17" x14ac:dyDescent="0.25">
      <c r="A15" s="4" t="s">
        <v>6</v>
      </c>
      <c r="B15" s="14">
        <v>64947.24</v>
      </c>
      <c r="C15" s="14">
        <v>70335.740000000005</v>
      </c>
      <c r="D15" s="14">
        <v>75958.740000000005</v>
      </c>
      <c r="E15" s="14">
        <v>78031.240000000005</v>
      </c>
      <c r="F15" s="14">
        <v>80103.740000000005</v>
      </c>
      <c r="G15" s="13" t="s">
        <v>85</v>
      </c>
      <c r="H15" s="13" t="s">
        <v>85</v>
      </c>
      <c r="I15" s="13" t="s">
        <v>85</v>
      </c>
      <c r="J15" s="13" t="s">
        <v>85</v>
      </c>
      <c r="K15" s="13" t="s">
        <v>85</v>
      </c>
      <c r="L15" s="13" t="s">
        <v>85</v>
      </c>
      <c r="M15" s="13" t="s">
        <v>85</v>
      </c>
    </row>
    <row r="16" spans="1:17" x14ac:dyDescent="0.25">
      <c r="A16" s="2" t="s">
        <v>7</v>
      </c>
      <c r="B16" s="13">
        <f>+B17+B18+B19+B20+B21+B22+B23+B24+B25</f>
        <v>30600.91</v>
      </c>
      <c r="C16" s="13">
        <f t="shared" ref="C16:F16" si="1">+C17+C18+C19+C20+C21+C22+C23+C24+C25</f>
        <v>101591.77</v>
      </c>
      <c r="D16" s="13">
        <f t="shared" si="1"/>
        <v>174791.11</v>
      </c>
      <c r="E16" s="13">
        <f t="shared" si="1"/>
        <v>156213.97999999998</v>
      </c>
      <c r="F16" s="13">
        <f t="shared" si="1"/>
        <v>145953.16999999998</v>
      </c>
      <c r="G16" s="13" t="s">
        <v>85</v>
      </c>
      <c r="H16" s="13" t="s">
        <v>85</v>
      </c>
      <c r="I16" s="13" t="s">
        <v>85</v>
      </c>
      <c r="J16" s="13" t="s">
        <v>85</v>
      </c>
      <c r="K16" s="13" t="s">
        <v>85</v>
      </c>
      <c r="L16" s="13" t="s">
        <v>85</v>
      </c>
      <c r="M16" s="13" t="s">
        <v>85</v>
      </c>
    </row>
    <row r="17" spans="1:13" x14ac:dyDescent="0.25">
      <c r="A17" s="4" t="s">
        <v>8</v>
      </c>
      <c r="B17" s="14">
        <v>30600.91</v>
      </c>
      <c r="C17" s="14">
        <v>30713.11</v>
      </c>
      <c r="D17" s="14">
        <v>30713.11</v>
      </c>
      <c r="E17" s="14">
        <v>30719.8</v>
      </c>
      <c r="F17" s="14">
        <v>61452.99</v>
      </c>
      <c r="G17" s="13" t="s">
        <v>85</v>
      </c>
      <c r="H17" s="13" t="s">
        <v>85</v>
      </c>
      <c r="I17" s="13" t="s">
        <v>85</v>
      </c>
      <c r="J17" s="13" t="s">
        <v>85</v>
      </c>
      <c r="K17" s="13" t="s">
        <v>85</v>
      </c>
      <c r="L17" s="13" t="s">
        <v>85</v>
      </c>
      <c r="M17" s="13" t="s">
        <v>85</v>
      </c>
    </row>
    <row r="18" spans="1:13" ht="13.5" customHeight="1" x14ac:dyDescent="0.25">
      <c r="A18" s="4" t="s">
        <v>9</v>
      </c>
      <c r="B18" s="15">
        <v>0</v>
      </c>
      <c r="C18" s="15">
        <v>0</v>
      </c>
      <c r="D18" s="15">
        <v>144078</v>
      </c>
      <c r="E18" s="15">
        <v>125494.18</v>
      </c>
      <c r="F18" s="15">
        <v>0</v>
      </c>
      <c r="G18" s="13" t="s">
        <v>85</v>
      </c>
      <c r="H18" s="13" t="s">
        <v>85</v>
      </c>
      <c r="I18" s="13" t="s">
        <v>85</v>
      </c>
      <c r="J18" s="13" t="s">
        <v>85</v>
      </c>
      <c r="K18" s="13" t="s">
        <v>85</v>
      </c>
      <c r="L18" s="13" t="s">
        <v>85</v>
      </c>
      <c r="M18" s="13" t="s">
        <v>85</v>
      </c>
    </row>
    <row r="19" spans="1:13" x14ac:dyDescent="0.25">
      <c r="A19" s="4" t="s">
        <v>10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3" t="s">
        <v>85</v>
      </c>
      <c r="H19" s="13" t="s">
        <v>85</v>
      </c>
      <c r="I19" s="13" t="s">
        <v>85</v>
      </c>
      <c r="J19" s="13" t="s">
        <v>85</v>
      </c>
      <c r="K19" s="13" t="s">
        <v>85</v>
      </c>
      <c r="L19" s="13" t="s">
        <v>85</v>
      </c>
      <c r="M19" s="13" t="s">
        <v>85</v>
      </c>
    </row>
    <row r="20" spans="1:13" x14ac:dyDescent="0.25">
      <c r="A20" s="4" t="s">
        <v>11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3" t="s">
        <v>85</v>
      </c>
      <c r="H20" s="13" t="s">
        <v>85</v>
      </c>
      <c r="I20" s="13" t="s">
        <v>85</v>
      </c>
      <c r="J20" s="13" t="s">
        <v>85</v>
      </c>
      <c r="K20" s="13" t="s">
        <v>85</v>
      </c>
      <c r="L20" s="13" t="s">
        <v>85</v>
      </c>
      <c r="M20" s="13" t="s">
        <v>85</v>
      </c>
    </row>
    <row r="21" spans="1:13" x14ac:dyDescent="0.25">
      <c r="A21" s="4" t="s">
        <v>12</v>
      </c>
      <c r="B21" s="14">
        <v>0</v>
      </c>
      <c r="C21" s="14">
        <v>70878.66</v>
      </c>
      <c r="D21" s="14">
        <v>0</v>
      </c>
      <c r="E21" s="14">
        <v>0</v>
      </c>
      <c r="F21" s="14">
        <v>0</v>
      </c>
      <c r="G21" s="13" t="s">
        <v>85</v>
      </c>
      <c r="H21" s="13" t="s">
        <v>85</v>
      </c>
      <c r="I21" s="13" t="s">
        <v>85</v>
      </c>
      <c r="J21" s="13" t="s">
        <v>85</v>
      </c>
      <c r="K21" s="13" t="s">
        <v>85</v>
      </c>
      <c r="L21" s="13" t="s">
        <v>85</v>
      </c>
      <c r="M21" s="13" t="s">
        <v>85</v>
      </c>
    </row>
    <row r="22" spans="1:13" x14ac:dyDescent="0.25">
      <c r="A22" s="4" t="s">
        <v>13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3" t="s">
        <v>85</v>
      </c>
      <c r="H22" s="13" t="s">
        <v>85</v>
      </c>
      <c r="I22" s="13" t="s">
        <v>85</v>
      </c>
      <c r="J22" s="13" t="s">
        <v>85</v>
      </c>
      <c r="K22" s="13" t="s">
        <v>85</v>
      </c>
      <c r="L22" s="13" t="s">
        <v>85</v>
      </c>
      <c r="M22" s="13" t="s">
        <v>85</v>
      </c>
    </row>
    <row r="23" spans="1:13" ht="45" x14ac:dyDescent="0.25">
      <c r="A23" s="4" t="s">
        <v>14</v>
      </c>
      <c r="B23" s="15">
        <v>0</v>
      </c>
      <c r="C23" s="15">
        <v>0</v>
      </c>
      <c r="D23" s="15">
        <v>0</v>
      </c>
      <c r="E23" s="15">
        <v>0</v>
      </c>
      <c r="F23" s="15">
        <v>9500.18</v>
      </c>
      <c r="G23" s="13" t="s">
        <v>85</v>
      </c>
      <c r="H23" s="13" t="s">
        <v>85</v>
      </c>
      <c r="I23" s="13" t="s">
        <v>85</v>
      </c>
      <c r="J23" s="13" t="s">
        <v>85</v>
      </c>
      <c r="K23" s="13" t="s">
        <v>85</v>
      </c>
      <c r="L23" s="13" t="s">
        <v>85</v>
      </c>
      <c r="M23" s="13" t="s">
        <v>85</v>
      </c>
    </row>
    <row r="24" spans="1:13" ht="33" customHeight="1" x14ac:dyDescent="0.25">
      <c r="A24" s="4" t="s">
        <v>15</v>
      </c>
      <c r="B24" s="14">
        <v>0</v>
      </c>
      <c r="C24" s="14">
        <v>0</v>
      </c>
      <c r="D24" s="14">
        <v>0</v>
      </c>
      <c r="E24" s="14">
        <v>0</v>
      </c>
      <c r="F24" s="14">
        <v>75000</v>
      </c>
      <c r="G24" s="13" t="s">
        <v>85</v>
      </c>
      <c r="H24" s="13" t="s">
        <v>85</v>
      </c>
      <c r="I24" s="13" t="s">
        <v>85</v>
      </c>
      <c r="J24" s="13" t="s">
        <v>85</v>
      </c>
      <c r="K24" s="13" t="s">
        <v>85</v>
      </c>
      <c r="L24" s="13" t="s">
        <v>85</v>
      </c>
      <c r="M24" s="13" t="s">
        <v>85</v>
      </c>
    </row>
    <row r="25" spans="1:13" x14ac:dyDescent="0.25">
      <c r="A25" s="4" t="s">
        <v>38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3" t="s">
        <v>85</v>
      </c>
      <c r="H25" s="13" t="s">
        <v>85</v>
      </c>
      <c r="I25" s="13" t="s">
        <v>85</v>
      </c>
      <c r="J25" s="13" t="s">
        <v>85</v>
      </c>
      <c r="K25" s="13" t="s">
        <v>85</v>
      </c>
      <c r="L25" s="13" t="s">
        <v>85</v>
      </c>
      <c r="M25" s="13" t="s">
        <v>85</v>
      </c>
    </row>
    <row r="26" spans="1:13" x14ac:dyDescent="0.25">
      <c r="A26" s="2" t="s">
        <v>16</v>
      </c>
      <c r="B26" s="13">
        <f>+B27</f>
        <v>314280</v>
      </c>
      <c r="C26" s="13">
        <f>+C27+C29+C33</f>
        <v>1353305.5</v>
      </c>
      <c r="D26" s="13">
        <f>+D27+D29+D33+D31+D32+D35+D28</f>
        <v>2339249.61</v>
      </c>
      <c r="E26" s="13">
        <f>+E27+E29+E33+E31+E32+E35+E28</f>
        <v>806400</v>
      </c>
      <c r="F26" s="13">
        <f>+F27+F29+F33+F31+F32+F35+F28</f>
        <v>2043427.53</v>
      </c>
      <c r="G26" s="13" t="s">
        <v>85</v>
      </c>
      <c r="H26" s="13" t="s">
        <v>85</v>
      </c>
      <c r="I26" s="13" t="s">
        <v>85</v>
      </c>
      <c r="J26" s="13" t="s">
        <v>85</v>
      </c>
      <c r="K26" s="13" t="s">
        <v>85</v>
      </c>
      <c r="L26" s="13" t="s">
        <v>85</v>
      </c>
      <c r="M26" s="13" t="s">
        <v>85</v>
      </c>
    </row>
    <row r="27" spans="1:13" ht="17.25" customHeight="1" x14ac:dyDescent="0.25">
      <c r="A27" s="4" t="s">
        <v>17</v>
      </c>
      <c r="B27" s="14">
        <v>314280</v>
      </c>
      <c r="C27" s="14">
        <v>349200</v>
      </c>
      <c r="D27" s="14">
        <v>731179.7</v>
      </c>
      <c r="E27" s="14">
        <v>356400</v>
      </c>
      <c r="F27" s="14">
        <v>410647.2</v>
      </c>
      <c r="G27" s="13" t="s">
        <v>85</v>
      </c>
      <c r="H27" s="13" t="s">
        <v>85</v>
      </c>
      <c r="I27" s="13" t="s">
        <v>85</v>
      </c>
      <c r="J27" s="13" t="s">
        <v>85</v>
      </c>
      <c r="K27" s="13" t="s">
        <v>85</v>
      </c>
      <c r="L27" s="13" t="s">
        <v>85</v>
      </c>
      <c r="M27" s="13" t="s">
        <v>85</v>
      </c>
    </row>
    <row r="28" spans="1:13" x14ac:dyDescent="0.25">
      <c r="A28" s="4" t="s">
        <v>18</v>
      </c>
      <c r="B28" s="16">
        <v>0</v>
      </c>
      <c r="C28" s="16"/>
      <c r="D28" s="16">
        <v>198249.88</v>
      </c>
      <c r="E28" s="16">
        <v>0</v>
      </c>
      <c r="F28" s="16">
        <v>308625.08</v>
      </c>
      <c r="G28" s="13" t="s">
        <v>85</v>
      </c>
      <c r="H28" s="13" t="s">
        <v>85</v>
      </c>
      <c r="I28" s="13" t="s">
        <v>85</v>
      </c>
      <c r="J28" s="13" t="s">
        <v>85</v>
      </c>
      <c r="K28" s="13" t="s">
        <v>85</v>
      </c>
      <c r="L28" s="13" t="s">
        <v>85</v>
      </c>
      <c r="M28" s="13" t="s">
        <v>85</v>
      </c>
    </row>
    <row r="29" spans="1:13" x14ac:dyDescent="0.25">
      <c r="A29" s="4" t="s">
        <v>19</v>
      </c>
      <c r="B29" s="16">
        <v>0</v>
      </c>
      <c r="C29" s="16">
        <v>104105.5</v>
      </c>
      <c r="D29" s="16">
        <v>276493.64</v>
      </c>
      <c r="E29" s="16">
        <v>0</v>
      </c>
      <c r="F29" s="16">
        <v>275504.25</v>
      </c>
      <c r="G29" s="13" t="s">
        <v>85</v>
      </c>
      <c r="H29" s="13" t="s">
        <v>85</v>
      </c>
      <c r="I29" s="13" t="s">
        <v>85</v>
      </c>
      <c r="J29" s="13" t="s">
        <v>85</v>
      </c>
      <c r="K29" s="13" t="s">
        <v>85</v>
      </c>
      <c r="L29" s="13" t="s">
        <v>85</v>
      </c>
      <c r="M29" s="13" t="s">
        <v>85</v>
      </c>
    </row>
    <row r="30" spans="1:13" x14ac:dyDescent="0.25">
      <c r="A30" s="4" t="s">
        <v>20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3" t="s">
        <v>85</v>
      </c>
      <c r="H30" s="13" t="s">
        <v>85</v>
      </c>
      <c r="I30" s="13" t="s">
        <v>85</v>
      </c>
      <c r="J30" s="13" t="s">
        <v>85</v>
      </c>
      <c r="K30" s="13" t="s">
        <v>85</v>
      </c>
      <c r="L30" s="13" t="s">
        <v>85</v>
      </c>
      <c r="M30" s="13" t="s">
        <v>85</v>
      </c>
    </row>
    <row r="31" spans="1:13" x14ac:dyDescent="0.25">
      <c r="A31" s="4" t="s">
        <v>21</v>
      </c>
      <c r="B31" s="16">
        <v>0</v>
      </c>
      <c r="C31" s="16">
        <v>0</v>
      </c>
      <c r="D31" s="16">
        <v>162700.76</v>
      </c>
      <c r="E31" s="16">
        <v>0</v>
      </c>
      <c r="F31" s="16">
        <v>15930</v>
      </c>
      <c r="G31" s="13" t="s">
        <v>85</v>
      </c>
      <c r="H31" s="13" t="s">
        <v>85</v>
      </c>
      <c r="I31" s="13" t="s">
        <v>85</v>
      </c>
      <c r="J31" s="13" t="s">
        <v>85</v>
      </c>
      <c r="K31" s="13" t="s">
        <v>85</v>
      </c>
      <c r="L31" s="13" t="s">
        <v>85</v>
      </c>
      <c r="M31" s="13" t="s">
        <v>85</v>
      </c>
    </row>
    <row r="32" spans="1:13" ht="30" x14ac:dyDescent="0.25">
      <c r="A32" s="4" t="s">
        <v>22</v>
      </c>
      <c r="B32" s="16">
        <v>0</v>
      </c>
      <c r="C32" s="16">
        <v>0</v>
      </c>
      <c r="D32" s="16">
        <v>212453.1</v>
      </c>
      <c r="E32" s="16">
        <v>0</v>
      </c>
      <c r="F32" s="16">
        <v>134432.84</v>
      </c>
      <c r="G32" s="13" t="s">
        <v>85</v>
      </c>
      <c r="H32" s="13" t="s">
        <v>85</v>
      </c>
      <c r="I32" s="13" t="s">
        <v>85</v>
      </c>
      <c r="J32" s="13" t="s">
        <v>85</v>
      </c>
      <c r="K32" s="13" t="s">
        <v>85</v>
      </c>
      <c r="L32" s="13" t="s">
        <v>85</v>
      </c>
      <c r="M32" s="13" t="s">
        <v>85</v>
      </c>
    </row>
    <row r="33" spans="1:13" ht="30" x14ac:dyDescent="0.25">
      <c r="A33" s="4" t="s">
        <v>23</v>
      </c>
      <c r="B33" s="16">
        <v>0</v>
      </c>
      <c r="C33" s="16">
        <v>900000</v>
      </c>
      <c r="D33" s="16">
        <v>497082</v>
      </c>
      <c r="E33" s="16">
        <v>450000</v>
      </c>
      <c r="F33" s="16">
        <v>659676.89</v>
      </c>
      <c r="G33" s="13" t="s">
        <v>85</v>
      </c>
      <c r="H33" s="13" t="s">
        <v>85</v>
      </c>
      <c r="I33" s="13" t="s">
        <v>85</v>
      </c>
      <c r="J33" s="13" t="s">
        <v>85</v>
      </c>
      <c r="K33" s="13" t="s">
        <v>85</v>
      </c>
      <c r="L33" s="13" t="s">
        <v>85</v>
      </c>
      <c r="M33" s="13" t="s">
        <v>85</v>
      </c>
    </row>
    <row r="34" spans="1:13" ht="30" x14ac:dyDescent="0.25">
      <c r="A34" s="4" t="s">
        <v>39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3" t="s">
        <v>85</v>
      </c>
      <c r="H34" s="13" t="s">
        <v>85</v>
      </c>
      <c r="I34" s="13" t="s">
        <v>85</v>
      </c>
      <c r="J34" s="13" t="s">
        <v>85</v>
      </c>
      <c r="K34" s="13" t="s">
        <v>85</v>
      </c>
      <c r="L34" s="13" t="s">
        <v>85</v>
      </c>
      <c r="M34" s="13" t="s">
        <v>85</v>
      </c>
    </row>
    <row r="35" spans="1:13" x14ac:dyDescent="0.25">
      <c r="A35" s="4" t="s">
        <v>24</v>
      </c>
      <c r="B35" s="16"/>
      <c r="C35" s="16"/>
      <c r="D35" s="16">
        <v>261090.53</v>
      </c>
      <c r="E35" s="16">
        <v>0</v>
      </c>
      <c r="F35" s="16">
        <v>238611.27</v>
      </c>
      <c r="G35" s="13" t="s">
        <v>85</v>
      </c>
      <c r="H35" s="13" t="s">
        <v>85</v>
      </c>
      <c r="I35" s="13" t="s">
        <v>85</v>
      </c>
      <c r="J35" s="13" t="s">
        <v>85</v>
      </c>
      <c r="K35" s="13" t="s">
        <v>85</v>
      </c>
      <c r="L35" s="13" t="s">
        <v>85</v>
      </c>
      <c r="M35" s="13" t="s">
        <v>85</v>
      </c>
    </row>
    <row r="36" spans="1:13" x14ac:dyDescent="0.25">
      <c r="A36" s="2" t="s">
        <v>25</v>
      </c>
      <c r="B36" s="13">
        <f>+B37</f>
        <v>0</v>
      </c>
      <c r="C36" s="13">
        <f>+C37</f>
        <v>25000</v>
      </c>
      <c r="D36" s="13">
        <f>+D37</f>
        <v>0</v>
      </c>
      <c r="E36" s="13">
        <f>+E37</f>
        <v>25000</v>
      </c>
      <c r="F36" s="13">
        <f>+F37</f>
        <v>0</v>
      </c>
      <c r="G36" s="13" t="s">
        <v>85</v>
      </c>
      <c r="H36" s="13" t="s">
        <v>85</v>
      </c>
      <c r="I36" s="13" t="s">
        <v>85</v>
      </c>
      <c r="J36" s="13" t="s">
        <v>85</v>
      </c>
      <c r="K36" s="13" t="s">
        <v>85</v>
      </c>
      <c r="L36" s="13" t="s">
        <v>85</v>
      </c>
      <c r="M36" s="13" t="s">
        <v>85</v>
      </c>
    </row>
    <row r="37" spans="1:13" ht="28.5" customHeight="1" x14ac:dyDescent="0.25">
      <c r="A37" s="4" t="s">
        <v>26</v>
      </c>
      <c r="B37" s="27">
        <v>0</v>
      </c>
      <c r="C37" s="27">
        <v>25000</v>
      </c>
      <c r="D37" s="27">
        <v>0</v>
      </c>
      <c r="E37" s="27">
        <v>25000</v>
      </c>
      <c r="F37" s="27">
        <v>0</v>
      </c>
      <c r="G37" s="13" t="s">
        <v>85</v>
      </c>
      <c r="H37" s="13" t="s">
        <v>85</v>
      </c>
      <c r="I37" s="13" t="s">
        <v>85</v>
      </c>
      <c r="J37" s="13" t="s">
        <v>85</v>
      </c>
      <c r="K37" s="13" t="s">
        <v>85</v>
      </c>
      <c r="L37" s="13" t="s">
        <v>85</v>
      </c>
      <c r="M37" s="13" t="s">
        <v>85</v>
      </c>
    </row>
    <row r="38" spans="1:13" ht="30" x14ac:dyDescent="0.25">
      <c r="A38" s="4" t="s">
        <v>40</v>
      </c>
      <c r="B38" s="15"/>
      <c r="C38" s="15"/>
      <c r="D38" s="15"/>
      <c r="E38" s="15"/>
      <c r="F38" s="15"/>
      <c r="G38" s="13" t="s">
        <v>85</v>
      </c>
      <c r="H38" s="13" t="s">
        <v>85</v>
      </c>
      <c r="I38" s="13" t="s">
        <v>85</v>
      </c>
      <c r="J38" s="13" t="s">
        <v>85</v>
      </c>
      <c r="K38" s="13" t="s">
        <v>85</v>
      </c>
      <c r="L38" s="13" t="s">
        <v>85</v>
      </c>
      <c r="M38" s="13" t="s">
        <v>85</v>
      </c>
    </row>
    <row r="39" spans="1:13" ht="30" x14ac:dyDescent="0.25">
      <c r="A39" s="4" t="s">
        <v>41</v>
      </c>
      <c r="B39" s="15"/>
      <c r="C39" s="15"/>
      <c r="D39" s="15"/>
      <c r="E39" s="15"/>
      <c r="F39" s="15"/>
      <c r="G39" s="13" t="s">
        <v>85</v>
      </c>
      <c r="H39" s="13" t="s">
        <v>85</v>
      </c>
      <c r="I39" s="13" t="s">
        <v>85</v>
      </c>
      <c r="J39" s="13" t="s">
        <v>85</v>
      </c>
      <c r="K39" s="13" t="s">
        <v>85</v>
      </c>
      <c r="L39" s="13" t="s">
        <v>85</v>
      </c>
      <c r="M39" s="13" t="s">
        <v>85</v>
      </c>
    </row>
    <row r="40" spans="1:13" ht="30" x14ac:dyDescent="0.25">
      <c r="A40" s="4" t="s">
        <v>42</v>
      </c>
      <c r="B40" s="15"/>
      <c r="C40" s="15"/>
      <c r="D40" s="15"/>
      <c r="E40" s="15"/>
      <c r="F40" s="15"/>
      <c r="G40" s="13" t="s">
        <v>85</v>
      </c>
      <c r="H40" s="13" t="s">
        <v>85</v>
      </c>
      <c r="I40" s="13" t="s">
        <v>85</v>
      </c>
      <c r="J40" s="13" t="s">
        <v>85</v>
      </c>
      <c r="K40" s="13" t="s">
        <v>85</v>
      </c>
      <c r="L40" s="13" t="s">
        <v>85</v>
      </c>
      <c r="M40" s="13" t="s">
        <v>85</v>
      </c>
    </row>
    <row r="41" spans="1:13" ht="30" x14ac:dyDescent="0.25">
      <c r="A41" s="4" t="s">
        <v>43</v>
      </c>
      <c r="B41" s="15"/>
      <c r="C41" s="15"/>
      <c r="D41" s="15"/>
      <c r="E41" s="15"/>
      <c r="F41" s="15"/>
      <c r="G41" s="13" t="s">
        <v>85</v>
      </c>
      <c r="H41" s="13" t="s">
        <v>85</v>
      </c>
      <c r="I41" s="13" t="s">
        <v>85</v>
      </c>
      <c r="J41" s="13" t="s">
        <v>85</v>
      </c>
      <c r="K41" s="13" t="s">
        <v>85</v>
      </c>
      <c r="L41" s="13" t="s">
        <v>85</v>
      </c>
      <c r="M41" s="13" t="s">
        <v>85</v>
      </c>
    </row>
    <row r="42" spans="1:13" ht="30" x14ac:dyDescent="0.25">
      <c r="A42" s="4" t="s">
        <v>27</v>
      </c>
      <c r="B42" s="15"/>
      <c r="C42" s="15"/>
      <c r="D42" s="15"/>
      <c r="E42" s="15"/>
      <c r="F42" s="15"/>
      <c r="G42" s="13" t="s">
        <v>85</v>
      </c>
      <c r="H42" s="13" t="s">
        <v>85</v>
      </c>
      <c r="I42" s="13" t="s">
        <v>85</v>
      </c>
      <c r="J42" s="13" t="s">
        <v>85</v>
      </c>
      <c r="K42" s="13" t="s">
        <v>85</v>
      </c>
      <c r="L42" s="13" t="s">
        <v>85</v>
      </c>
      <c r="M42" s="13" t="s">
        <v>85</v>
      </c>
    </row>
    <row r="43" spans="1:13" ht="30" x14ac:dyDescent="0.25">
      <c r="A43" s="4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3" t="s">
        <v>85</v>
      </c>
      <c r="H43" s="13" t="s">
        <v>85</v>
      </c>
      <c r="I43" s="13" t="s">
        <v>85</v>
      </c>
      <c r="J43" s="13" t="s">
        <v>85</v>
      </c>
      <c r="K43" s="13" t="s">
        <v>85</v>
      </c>
      <c r="L43" s="13" t="s">
        <v>85</v>
      </c>
      <c r="M43" s="13" t="s">
        <v>85</v>
      </c>
    </row>
    <row r="44" spans="1:13" x14ac:dyDescent="0.25">
      <c r="A44" s="2" t="s">
        <v>45</v>
      </c>
      <c r="B44" s="13"/>
      <c r="C44" s="13"/>
      <c r="D44" s="13"/>
      <c r="E44" s="13"/>
      <c r="F44" s="13"/>
      <c r="G44" s="13" t="s">
        <v>85</v>
      </c>
      <c r="H44" s="13" t="s">
        <v>85</v>
      </c>
      <c r="I44" s="13" t="s">
        <v>85</v>
      </c>
      <c r="J44" s="13" t="s">
        <v>85</v>
      </c>
      <c r="K44" s="13" t="s">
        <v>85</v>
      </c>
      <c r="L44" s="13" t="s">
        <v>85</v>
      </c>
      <c r="M44" s="13" t="s">
        <v>85</v>
      </c>
    </row>
    <row r="45" spans="1:13" ht="30" x14ac:dyDescent="0.25">
      <c r="A45" s="4" t="s">
        <v>46</v>
      </c>
      <c r="B45" s="16"/>
      <c r="C45" s="16"/>
      <c r="D45" s="16"/>
      <c r="E45" s="16"/>
      <c r="F45" s="16"/>
      <c r="G45" s="13" t="s">
        <v>85</v>
      </c>
      <c r="H45" s="13" t="s">
        <v>85</v>
      </c>
      <c r="I45" s="13" t="s">
        <v>85</v>
      </c>
      <c r="J45" s="13" t="s">
        <v>85</v>
      </c>
      <c r="K45" s="13" t="s">
        <v>85</v>
      </c>
      <c r="L45" s="13" t="s">
        <v>85</v>
      </c>
      <c r="M45" s="13" t="s">
        <v>85</v>
      </c>
    </row>
    <row r="46" spans="1:13" ht="30" x14ac:dyDescent="0.25">
      <c r="A46" s="4" t="s">
        <v>47</v>
      </c>
      <c r="B46" s="16"/>
      <c r="C46" s="16"/>
      <c r="D46" s="16"/>
      <c r="E46" s="16"/>
      <c r="F46" s="16"/>
      <c r="G46" s="13" t="s">
        <v>85</v>
      </c>
      <c r="H46" s="13" t="s">
        <v>85</v>
      </c>
      <c r="I46" s="13" t="s">
        <v>85</v>
      </c>
      <c r="J46" s="13" t="s">
        <v>85</v>
      </c>
      <c r="K46" s="13" t="s">
        <v>85</v>
      </c>
      <c r="L46" s="13" t="s">
        <v>85</v>
      </c>
      <c r="M46" s="13" t="s">
        <v>85</v>
      </c>
    </row>
    <row r="47" spans="1:13" ht="30" x14ac:dyDescent="0.25">
      <c r="A47" s="4" t="s">
        <v>48</v>
      </c>
      <c r="B47" s="16"/>
      <c r="C47" s="16"/>
      <c r="D47" s="16"/>
      <c r="E47" s="16"/>
      <c r="F47" s="16"/>
      <c r="G47" s="13" t="s">
        <v>85</v>
      </c>
      <c r="H47" s="13" t="s">
        <v>85</v>
      </c>
      <c r="I47" s="13" t="s">
        <v>85</v>
      </c>
      <c r="J47" s="13" t="s">
        <v>85</v>
      </c>
      <c r="K47" s="13" t="s">
        <v>85</v>
      </c>
      <c r="L47" s="13" t="s">
        <v>85</v>
      </c>
      <c r="M47" s="13" t="s">
        <v>85</v>
      </c>
    </row>
    <row r="48" spans="1:13" ht="30" x14ac:dyDescent="0.25">
      <c r="A48" s="4" t="s">
        <v>49</v>
      </c>
      <c r="B48" s="16"/>
      <c r="C48" s="16"/>
      <c r="D48" s="16"/>
      <c r="E48" s="16"/>
      <c r="F48" s="16"/>
      <c r="G48" s="13" t="s">
        <v>85</v>
      </c>
      <c r="H48" s="13" t="s">
        <v>85</v>
      </c>
      <c r="I48" s="13" t="s">
        <v>85</v>
      </c>
      <c r="J48" s="13" t="s">
        <v>85</v>
      </c>
      <c r="K48" s="13" t="s">
        <v>85</v>
      </c>
      <c r="L48" s="13" t="s">
        <v>85</v>
      </c>
      <c r="M48" s="13" t="s">
        <v>85</v>
      </c>
    </row>
    <row r="49" spans="1:14" ht="30" x14ac:dyDescent="0.25">
      <c r="A49" s="4" t="s">
        <v>50</v>
      </c>
      <c r="B49" s="16"/>
      <c r="C49" s="16"/>
      <c r="D49" s="16"/>
      <c r="E49" s="16"/>
      <c r="F49" s="16"/>
      <c r="G49" s="13" t="s">
        <v>85</v>
      </c>
      <c r="H49" s="13" t="s">
        <v>85</v>
      </c>
      <c r="I49" s="13" t="s">
        <v>85</v>
      </c>
      <c r="J49" s="13" t="s">
        <v>85</v>
      </c>
      <c r="K49" s="13" t="s">
        <v>85</v>
      </c>
      <c r="L49" s="13" t="s">
        <v>85</v>
      </c>
      <c r="M49" s="13" t="s">
        <v>85</v>
      </c>
    </row>
    <row r="50" spans="1:14" ht="30" x14ac:dyDescent="0.25">
      <c r="A50" s="4" t="s">
        <v>51</v>
      </c>
      <c r="B50" s="16"/>
      <c r="C50" s="16"/>
      <c r="D50" s="16"/>
      <c r="E50" s="16"/>
      <c r="F50" s="16"/>
      <c r="G50" s="13" t="s">
        <v>85</v>
      </c>
      <c r="H50" s="13" t="s">
        <v>85</v>
      </c>
      <c r="I50" s="13" t="s">
        <v>85</v>
      </c>
      <c r="J50" s="13" t="s">
        <v>85</v>
      </c>
      <c r="K50" s="13" t="s">
        <v>85</v>
      </c>
      <c r="L50" s="13" t="s">
        <v>85</v>
      </c>
      <c r="M50" s="13" t="s">
        <v>85</v>
      </c>
    </row>
    <row r="51" spans="1:14" ht="30" x14ac:dyDescent="0.25">
      <c r="A51" s="4" t="s">
        <v>52</v>
      </c>
      <c r="B51" s="16"/>
      <c r="C51" s="16"/>
      <c r="D51" s="16"/>
      <c r="E51" s="16"/>
      <c r="F51" s="16"/>
      <c r="G51" s="13" t="s">
        <v>85</v>
      </c>
      <c r="H51" s="13" t="s">
        <v>85</v>
      </c>
      <c r="I51" s="13" t="s">
        <v>85</v>
      </c>
      <c r="J51" s="13" t="s">
        <v>85</v>
      </c>
      <c r="K51" s="13" t="s">
        <v>85</v>
      </c>
      <c r="L51" s="13" t="s">
        <v>85</v>
      </c>
      <c r="M51" s="13" t="s">
        <v>85</v>
      </c>
    </row>
    <row r="52" spans="1:14" x14ac:dyDescent="0.25">
      <c r="A52" s="2" t="s">
        <v>28</v>
      </c>
      <c r="B52" s="13">
        <f>+B53+B54+B55+B56+B57+B58+B59+B60+B61</f>
        <v>0</v>
      </c>
      <c r="C52" s="13">
        <f t="shared" ref="C52:F52" si="2">+C53+C54+C55+C56+C57+C58+C59+C60+C61</f>
        <v>0</v>
      </c>
      <c r="D52" s="13">
        <f t="shared" si="2"/>
        <v>0</v>
      </c>
      <c r="E52" s="13">
        <f t="shared" si="2"/>
        <v>0</v>
      </c>
      <c r="F52" s="13">
        <f t="shared" si="2"/>
        <v>344701.58999999997</v>
      </c>
      <c r="G52" s="13" t="s">
        <v>85</v>
      </c>
      <c r="H52" s="13" t="s">
        <v>85</v>
      </c>
      <c r="I52" s="13" t="s">
        <v>85</v>
      </c>
      <c r="J52" s="13" t="s">
        <v>85</v>
      </c>
      <c r="K52" s="13" t="s">
        <v>85</v>
      </c>
      <c r="L52" s="13" t="s">
        <v>85</v>
      </c>
      <c r="M52" s="13" t="s">
        <v>85</v>
      </c>
      <c r="N52" s="13"/>
    </row>
    <row r="53" spans="1:14" x14ac:dyDescent="0.25">
      <c r="A53" s="4" t="s">
        <v>29</v>
      </c>
      <c r="B53" s="16">
        <v>0</v>
      </c>
      <c r="C53" s="16">
        <v>0</v>
      </c>
      <c r="D53" s="16">
        <v>0</v>
      </c>
      <c r="E53" s="16">
        <v>0</v>
      </c>
      <c r="F53" s="16">
        <v>143234.59</v>
      </c>
      <c r="G53" s="13" t="s">
        <v>85</v>
      </c>
      <c r="H53" s="13" t="s">
        <v>85</v>
      </c>
      <c r="I53" s="13" t="s">
        <v>85</v>
      </c>
      <c r="J53" s="13" t="s">
        <v>85</v>
      </c>
      <c r="K53" s="13" t="s">
        <v>85</v>
      </c>
      <c r="L53" s="13" t="s">
        <v>85</v>
      </c>
      <c r="M53" s="13" t="s">
        <v>85</v>
      </c>
    </row>
    <row r="54" spans="1:14" ht="30" x14ac:dyDescent="0.25">
      <c r="A54" s="4" t="s">
        <v>30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3" t="s">
        <v>85</v>
      </c>
      <c r="H54" s="13" t="s">
        <v>85</v>
      </c>
      <c r="I54" s="13" t="s">
        <v>85</v>
      </c>
      <c r="J54" s="13" t="s">
        <v>85</v>
      </c>
      <c r="K54" s="13" t="s">
        <v>85</v>
      </c>
      <c r="L54" s="13" t="s">
        <v>85</v>
      </c>
      <c r="M54" s="13" t="s">
        <v>85</v>
      </c>
    </row>
    <row r="55" spans="1:14" ht="30" x14ac:dyDescent="0.25">
      <c r="A55" s="4" t="s">
        <v>31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3" t="s">
        <v>85</v>
      </c>
      <c r="H55" s="13" t="s">
        <v>85</v>
      </c>
      <c r="I55" s="13" t="s">
        <v>85</v>
      </c>
      <c r="J55" s="13" t="s">
        <v>85</v>
      </c>
      <c r="K55" s="13" t="s">
        <v>85</v>
      </c>
      <c r="L55" s="13" t="s">
        <v>85</v>
      </c>
      <c r="M55" s="13" t="s">
        <v>85</v>
      </c>
    </row>
    <row r="56" spans="1:14" ht="30" x14ac:dyDescent="0.25">
      <c r="A56" s="4" t="s">
        <v>32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3" t="s">
        <v>85</v>
      </c>
      <c r="H56" s="13" t="s">
        <v>85</v>
      </c>
      <c r="I56" s="13" t="s">
        <v>85</v>
      </c>
      <c r="J56" s="13" t="s">
        <v>85</v>
      </c>
      <c r="K56" s="13" t="s">
        <v>85</v>
      </c>
      <c r="L56" s="13" t="s">
        <v>85</v>
      </c>
      <c r="M56" s="13" t="s">
        <v>85</v>
      </c>
    </row>
    <row r="57" spans="1:14" ht="30" x14ac:dyDescent="0.25">
      <c r="A57" s="4" t="s">
        <v>33</v>
      </c>
      <c r="B57" s="16">
        <v>0</v>
      </c>
      <c r="C57" s="16">
        <v>0</v>
      </c>
      <c r="D57" s="16">
        <v>0</v>
      </c>
      <c r="E57" s="16">
        <v>0</v>
      </c>
      <c r="F57" s="16">
        <v>201467</v>
      </c>
      <c r="G57" s="13" t="s">
        <v>85</v>
      </c>
      <c r="H57" s="13" t="s">
        <v>85</v>
      </c>
      <c r="I57" s="13" t="s">
        <v>85</v>
      </c>
      <c r="J57" s="13" t="s">
        <v>85</v>
      </c>
      <c r="K57" s="13" t="s">
        <v>85</v>
      </c>
      <c r="L57" s="13" t="s">
        <v>85</v>
      </c>
      <c r="M57" s="13" t="s">
        <v>85</v>
      </c>
    </row>
    <row r="58" spans="1:14" x14ac:dyDescent="0.25">
      <c r="A58" s="4" t="s">
        <v>53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3" t="s">
        <v>85</v>
      </c>
      <c r="H58" s="13" t="s">
        <v>85</v>
      </c>
      <c r="I58" s="13" t="s">
        <v>85</v>
      </c>
      <c r="J58" s="13" t="s">
        <v>85</v>
      </c>
      <c r="K58" s="13" t="s">
        <v>85</v>
      </c>
      <c r="L58" s="13" t="s">
        <v>85</v>
      </c>
      <c r="M58" s="13" t="s">
        <v>85</v>
      </c>
    </row>
    <row r="59" spans="1:14" x14ac:dyDescent="0.25">
      <c r="A59" s="4" t="s">
        <v>54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3" t="s">
        <v>85</v>
      </c>
      <c r="H59" s="13" t="s">
        <v>85</v>
      </c>
      <c r="I59" s="13" t="s">
        <v>85</v>
      </c>
      <c r="J59" s="13" t="s">
        <v>85</v>
      </c>
      <c r="K59" s="13" t="s">
        <v>85</v>
      </c>
      <c r="L59" s="13" t="s">
        <v>85</v>
      </c>
      <c r="M59" s="13" t="s">
        <v>85</v>
      </c>
    </row>
    <row r="60" spans="1:14" x14ac:dyDescent="0.25">
      <c r="A60" s="4" t="s">
        <v>34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3" t="s">
        <v>85</v>
      </c>
      <c r="H60" s="13" t="s">
        <v>85</v>
      </c>
      <c r="I60" s="13" t="s">
        <v>85</v>
      </c>
      <c r="J60" s="13" t="s">
        <v>85</v>
      </c>
      <c r="K60" s="13" t="s">
        <v>85</v>
      </c>
      <c r="L60" s="13" t="s">
        <v>85</v>
      </c>
      <c r="M60" s="13" t="s">
        <v>85</v>
      </c>
    </row>
    <row r="61" spans="1:14" ht="30" x14ac:dyDescent="0.25">
      <c r="A61" s="4" t="s">
        <v>55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3" t="s">
        <v>85</v>
      </c>
      <c r="H61" s="13" t="s">
        <v>85</v>
      </c>
      <c r="I61" s="13" t="s">
        <v>85</v>
      </c>
      <c r="J61" s="13" t="s">
        <v>85</v>
      </c>
      <c r="K61" s="13" t="s">
        <v>85</v>
      </c>
      <c r="L61" s="13" t="s">
        <v>85</v>
      </c>
      <c r="M61" s="13" t="s">
        <v>85</v>
      </c>
    </row>
    <row r="62" spans="1:14" x14ac:dyDescent="0.25">
      <c r="A62" s="2" t="s">
        <v>56</v>
      </c>
      <c r="B62" s="13"/>
      <c r="C62" s="13"/>
      <c r="D62" s="13"/>
      <c r="E62" s="13"/>
      <c r="F62" s="13"/>
      <c r="G62" s="13" t="s">
        <v>85</v>
      </c>
      <c r="H62" s="13" t="s">
        <v>85</v>
      </c>
      <c r="I62" s="13" t="s">
        <v>85</v>
      </c>
      <c r="J62" s="13" t="s">
        <v>85</v>
      </c>
      <c r="K62" s="13" t="s">
        <v>85</v>
      </c>
      <c r="L62" s="13" t="s">
        <v>85</v>
      </c>
      <c r="M62" s="13" t="s">
        <v>85</v>
      </c>
    </row>
    <row r="63" spans="1:14" x14ac:dyDescent="0.25">
      <c r="A63" s="4" t="s">
        <v>57</v>
      </c>
      <c r="B63" s="16"/>
      <c r="C63" s="16"/>
      <c r="D63" s="16"/>
      <c r="E63" s="16"/>
      <c r="F63" s="16"/>
      <c r="G63" s="13" t="s">
        <v>85</v>
      </c>
      <c r="H63" s="13" t="s">
        <v>85</v>
      </c>
      <c r="I63" s="13" t="s">
        <v>85</v>
      </c>
      <c r="J63" s="13" t="s">
        <v>85</v>
      </c>
      <c r="K63" s="13" t="s">
        <v>85</v>
      </c>
      <c r="L63" s="13" t="s">
        <v>85</v>
      </c>
      <c r="M63" s="13" t="s">
        <v>85</v>
      </c>
    </row>
    <row r="64" spans="1:14" x14ac:dyDescent="0.25">
      <c r="A64" s="4" t="s">
        <v>58</v>
      </c>
      <c r="B64" s="16"/>
      <c r="C64" s="16"/>
      <c r="D64" s="16"/>
      <c r="E64" s="16"/>
      <c r="F64" s="16"/>
      <c r="G64" s="13" t="s">
        <v>85</v>
      </c>
      <c r="H64" s="13" t="s">
        <v>85</v>
      </c>
      <c r="I64" s="13" t="s">
        <v>85</v>
      </c>
      <c r="J64" s="13" t="s">
        <v>85</v>
      </c>
      <c r="K64" s="13" t="s">
        <v>85</v>
      </c>
      <c r="L64" s="13" t="s">
        <v>85</v>
      </c>
      <c r="M64" s="13" t="s">
        <v>85</v>
      </c>
    </row>
    <row r="65" spans="1:13" ht="30" x14ac:dyDescent="0.25">
      <c r="A65" s="4" t="s">
        <v>59</v>
      </c>
      <c r="B65" s="16"/>
      <c r="C65" s="16"/>
      <c r="D65" s="16"/>
      <c r="E65" s="16"/>
      <c r="F65" s="16"/>
      <c r="G65" s="13" t="s">
        <v>85</v>
      </c>
      <c r="H65" s="13" t="s">
        <v>85</v>
      </c>
      <c r="I65" s="13" t="s">
        <v>85</v>
      </c>
      <c r="J65" s="13" t="s">
        <v>85</v>
      </c>
      <c r="K65" s="13" t="s">
        <v>85</v>
      </c>
      <c r="L65" s="13" t="s">
        <v>85</v>
      </c>
      <c r="M65" s="13" t="s">
        <v>85</v>
      </c>
    </row>
    <row r="66" spans="1:13" ht="45" x14ac:dyDescent="0.25">
      <c r="A66" s="4" t="s">
        <v>60</v>
      </c>
      <c r="B66" s="16"/>
      <c r="C66" s="16"/>
      <c r="D66" s="16"/>
      <c r="E66" s="16"/>
      <c r="F66" s="16"/>
      <c r="G66" s="13" t="s">
        <v>85</v>
      </c>
      <c r="H66" s="13" t="s">
        <v>85</v>
      </c>
      <c r="I66" s="13" t="s">
        <v>85</v>
      </c>
      <c r="J66" s="13" t="s">
        <v>85</v>
      </c>
      <c r="K66" s="13" t="s">
        <v>85</v>
      </c>
      <c r="L66" s="13" t="s">
        <v>85</v>
      </c>
      <c r="M66" s="13" t="s">
        <v>85</v>
      </c>
    </row>
    <row r="67" spans="1:13" ht="30" x14ac:dyDescent="0.25">
      <c r="A67" s="2" t="s">
        <v>61</v>
      </c>
      <c r="B67" s="13"/>
      <c r="C67" s="13"/>
      <c r="D67" s="13"/>
      <c r="E67" s="13"/>
      <c r="F67" s="13"/>
      <c r="G67" s="13" t="s">
        <v>85</v>
      </c>
      <c r="H67" s="13" t="s">
        <v>85</v>
      </c>
      <c r="I67" s="13" t="s">
        <v>85</v>
      </c>
      <c r="J67" s="13" t="s">
        <v>85</v>
      </c>
      <c r="K67" s="13" t="s">
        <v>85</v>
      </c>
      <c r="L67" s="13" t="s">
        <v>85</v>
      </c>
      <c r="M67" s="13" t="s">
        <v>85</v>
      </c>
    </row>
    <row r="68" spans="1:13" x14ac:dyDescent="0.25">
      <c r="A68" s="4" t="s">
        <v>62</v>
      </c>
      <c r="B68" s="16"/>
      <c r="C68" s="16"/>
      <c r="D68" s="16"/>
      <c r="E68" s="16"/>
      <c r="F68" s="16"/>
      <c r="G68" s="13" t="s">
        <v>85</v>
      </c>
      <c r="H68" s="13" t="s">
        <v>85</v>
      </c>
      <c r="I68" s="13" t="s">
        <v>85</v>
      </c>
      <c r="J68" s="13" t="s">
        <v>85</v>
      </c>
      <c r="K68" s="13" t="s">
        <v>85</v>
      </c>
      <c r="L68" s="13" t="s">
        <v>85</v>
      </c>
      <c r="M68" s="13" t="s">
        <v>85</v>
      </c>
    </row>
    <row r="69" spans="1:13" ht="30" x14ac:dyDescent="0.25">
      <c r="A69" s="4" t="s">
        <v>63</v>
      </c>
      <c r="B69" s="16"/>
      <c r="C69" s="16"/>
      <c r="D69" s="16"/>
      <c r="E69" s="16"/>
      <c r="F69" s="16"/>
      <c r="G69" s="13" t="s">
        <v>85</v>
      </c>
      <c r="H69" s="13" t="s">
        <v>85</v>
      </c>
      <c r="I69" s="13" t="s">
        <v>85</v>
      </c>
      <c r="J69" s="13" t="s">
        <v>85</v>
      </c>
      <c r="K69" s="13" t="s">
        <v>85</v>
      </c>
      <c r="L69" s="13" t="s">
        <v>85</v>
      </c>
      <c r="M69" s="13" t="s">
        <v>85</v>
      </c>
    </row>
    <row r="70" spans="1:13" x14ac:dyDescent="0.25">
      <c r="A70" s="2" t="s">
        <v>64</v>
      </c>
      <c r="B70" s="13"/>
      <c r="C70" s="13"/>
      <c r="D70" s="13"/>
      <c r="E70" s="13"/>
      <c r="F70" s="13"/>
      <c r="G70" s="13" t="s">
        <v>85</v>
      </c>
      <c r="H70" s="13" t="s">
        <v>85</v>
      </c>
      <c r="I70" s="13" t="s">
        <v>85</v>
      </c>
      <c r="J70" s="13" t="s">
        <v>85</v>
      </c>
      <c r="K70" s="13" t="s">
        <v>85</v>
      </c>
      <c r="L70" s="13" t="s">
        <v>85</v>
      </c>
      <c r="M70" s="13" t="s">
        <v>85</v>
      </c>
    </row>
    <row r="71" spans="1:13" x14ac:dyDescent="0.25">
      <c r="A71" s="4" t="s">
        <v>65</v>
      </c>
      <c r="B71" s="16"/>
      <c r="C71" s="16"/>
      <c r="D71" s="16"/>
      <c r="E71" s="16"/>
      <c r="F71" s="16"/>
      <c r="G71" s="13" t="s">
        <v>85</v>
      </c>
      <c r="H71" s="13" t="s">
        <v>85</v>
      </c>
      <c r="I71" s="13" t="s">
        <v>85</v>
      </c>
      <c r="J71" s="13" t="s">
        <v>85</v>
      </c>
      <c r="K71" s="13" t="s">
        <v>85</v>
      </c>
      <c r="L71" s="13" t="s">
        <v>85</v>
      </c>
      <c r="M71" s="13" t="s">
        <v>85</v>
      </c>
    </row>
    <row r="72" spans="1:13" x14ac:dyDescent="0.25">
      <c r="A72" s="4" t="s">
        <v>66</v>
      </c>
      <c r="B72" s="16"/>
      <c r="C72" s="16"/>
      <c r="D72" s="16"/>
      <c r="E72" s="16"/>
      <c r="F72" s="16"/>
      <c r="G72" s="13" t="s">
        <v>85</v>
      </c>
      <c r="H72" s="13" t="s">
        <v>85</v>
      </c>
      <c r="I72" s="13" t="s">
        <v>85</v>
      </c>
      <c r="J72" s="13" t="s">
        <v>85</v>
      </c>
      <c r="K72" s="13" t="s">
        <v>85</v>
      </c>
      <c r="L72" s="13" t="s">
        <v>85</v>
      </c>
      <c r="M72" s="13" t="s">
        <v>85</v>
      </c>
    </row>
    <row r="73" spans="1:13" ht="30" x14ac:dyDescent="0.25">
      <c r="A73" s="4" t="s">
        <v>67</v>
      </c>
      <c r="B73" s="16"/>
      <c r="C73" s="16"/>
      <c r="D73" s="16"/>
      <c r="E73" s="16"/>
      <c r="F73" s="16"/>
      <c r="G73" s="13" t="s">
        <v>85</v>
      </c>
      <c r="H73" s="13" t="s">
        <v>85</v>
      </c>
      <c r="I73" s="13" t="s">
        <v>85</v>
      </c>
      <c r="J73" s="13" t="s">
        <v>85</v>
      </c>
      <c r="K73" s="13" t="s">
        <v>85</v>
      </c>
      <c r="L73" s="13" t="s">
        <v>85</v>
      </c>
      <c r="M73" s="13" t="s">
        <v>85</v>
      </c>
    </row>
    <row r="74" spans="1:13" x14ac:dyDescent="0.25">
      <c r="A74" s="28" t="s">
        <v>35</v>
      </c>
      <c r="B74" s="29">
        <f>+B70+B67+B62+B52+B44+B36+B26+B16+B10</f>
        <v>3355828.1500000004</v>
      </c>
      <c r="C74" s="29">
        <f t="shared" ref="C74:F74" si="3">+C70+C67+C62+C52+C44+C36+C26+C16+C10</f>
        <v>4646233.01</v>
      </c>
      <c r="D74" s="29">
        <f t="shared" si="3"/>
        <v>5880999.46</v>
      </c>
      <c r="E74" s="29">
        <f t="shared" si="3"/>
        <v>4421645.2200000007</v>
      </c>
      <c r="F74" s="29">
        <f t="shared" si="3"/>
        <v>5995186.0300000003</v>
      </c>
      <c r="G74" s="29"/>
      <c r="H74" s="29"/>
      <c r="I74" s="29"/>
      <c r="J74" s="29"/>
      <c r="K74" s="29"/>
      <c r="L74" s="29"/>
      <c r="M74" s="29"/>
    </row>
    <row r="75" spans="1:13" x14ac:dyDescent="0.25">
      <c r="A75" s="3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</row>
    <row r="76" spans="1:13" x14ac:dyDescent="0.25">
      <c r="A76" s="1" t="s">
        <v>68</v>
      </c>
      <c r="B76" s="18"/>
      <c r="C76" s="18"/>
      <c r="D76" s="18"/>
      <c r="E76" s="18"/>
      <c r="F76" s="18"/>
      <c r="G76" s="37"/>
      <c r="H76" s="37"/>
      <c r="I76" s="37"/>
      <c r="J76" s="37"/>
      <c r="K76" s="37"/>
      <c r="L76" s="37"/>
      <c r="M76" s="37"/>
    </row>
    <row r="77" spans="1:13" x14ac:dyDescent="0.25">
      <c r="A77" s="2" t="s">
        <v>69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 ht="30" x14ac:dyDescent="0.25">
      <c r="A78" s="4" t="s">
        <v>70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</row>
    <row r="79" spans="1:13" ht="30" x14ac:dyDescent="0.25">
      <c r="A79" s="4" t="s">
        <v>71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1:13" x14ac:dyDescent="0.25">
      <c r="A80" s="2" t="s">
        <v>72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3" x14ac:dyDescent="0.25">
      <c r="A81" s="4" t="s">
        <v>73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1:13" x14ac:dyDescent="0.25">
      <c r="A82" s="4" t="s">
        <v>74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1:13" x14ac:dyDescent="0.25">
      <c r="A83" s="2" t="s">
        <v>75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 ht="30" x14ac:dyDescent="0.25">
      <c r="A84" s="4" t="s">
        <v>76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1:13" x14ac:dyDescent="0.25">
      <c r="A85" s="28" t="s">
        <v>77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</row>
    <row r="87" spans="1:13" ht="15.75" x14ac:dyDescent="0.25">
      <c r="A87" s="31" t="s">
        <v>78</v>
      </c>
      <c r="B87" s="32">
        <f t="shared" ref="B87:F87" si="4">+B74</f>
        <v>3355828.1500000004</v>
      </c>
      <c r="C87" s="32">
        <f t="shared" si="4"/>
        <v>4646233.01</v>
      </c>
      <c r="D87" s="32">
        <f t="shared" si="4"/>
        <v>5880999.46</v>
      </c>
      <c r="E87" s="32">
        <f t="shared" si="4"/>
        <v>4421645.2200000007</v>
      </c>
      <c r="F87" s="32">
        <f t="shared" si="4"/>
        <v>5995186.0300000003</v>
      </c>
      <c r="G87" s="32"/>
      <c r="H87" s="32"/>
      <c r="I87" s="32"/>
      <c r="J87" s="32"/>
      <c r="K87" s="32"/>
      <c r="L87" s="32"/>
      <c r="M87" s="32"/>
    </row>
    <row r="88" spans="1:13" x14ac:dyDescent="0.25">
      <c r="A88" t="s">
        <v>84</v>
      </c>
    </row>
    <row r="89" spans="1:13" x14ac:dyDescent="0.25">
      <c r="A89" t="s">
        <v>79</v>
      </c>
    </row>
    <row r="90" spans="1:13" x14ac:dyDescent="0.25">
      <c r="A90" t="s">
        <v>80</v>
      </c>
    </row>
    <row r="95" spans="1:13" ht="15.75" x14ac:dyDescent="0.25">
      <c r="A95" s="7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</row>
    <row r="96" spans="1:13" ht="15.75" x14ac:dyDescent="0.25">
      <c r="A96" s="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</row>
    <row r="97" spans="1:17" ht="15.75" x14ac:dyDescent="0.25">
      <c r="A97" s="8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</row>
    <row r="101" spans="1:17" x14ac:dyDescent="0.25">
      <c r="B101" s="38"/>
      <c r="O101"/>
      <c r="P101"/>
      <c r="Q101"/>
    </row>
    <row r="102" spans="1:17" x14ac:dyDescent="0.25">
      <c r="B102" s="38"/>
      <c r="O102"/>
      <c r="P102"/>
      <c r="Q102"/>
    </row>
    <row r="103" spans="1:17" ht="15.75" x14ac:dyDescent="0.25">
      <c r="A103" s="7" t="s">
        <v>102</v>
      </c>
      <c r="B103" s="39"/>
      <c r="C103" s="19"/>
      <c r="D103" s="19"/>
      <c r="E103" s="19"/>
      <c r="F103" s="19"/>
      <c r="G103" s="19"/>
      <c r="H103" s="19"/>
      <c r="I103" s="47" t="s">
        <v>103</v>
      </c>
      <c r="J103" s="47"/>
      <c r="K103" s="47"/>
      <c r="L103" s="35"/>
      <c r="M103" s="35"/>
      <c r="O103"/>
      <c r="P103"/>
      <c r="Q103"/>
    </row>
    <row r="104" spans="1:17" ht="15.75" x14ac:dyDescent="0.25">
      <c r="A104" s="9" t="s">
        <v>104</v>
      </c>
      <c r="B104" s="39"/>
      <c r="C104" s="19"/>
      <c r="D104" s="19"/>
      <c r="E104" s="19"/>
      <c r="F104" s="19"/>
      <c r="G104" s="19"/>
      <c r="H104" s="19"/>
      <c r="I104" s="48" t="s">
        <v>105</v>
      </c>
      <c r="J104" s="48"/>
      <c r="K104" s="48"/>
      <c r="L104" s="34"/>
      <c r="M104" s="34"/>
      <c r="O104"/>
      <c r="P104"/>
      <c r="Q104"/>
    </row>
    <row r="105" spans="1:17" ht="15.75" x14ac:dyDescent="0.25">
      <c r="A105" s="9" t="s">
        <v>83</v>
      </c>
      <c r="B105" s="39"/>
      <c r="C105" s="19"/>
      <c r="D105" s="19"/>
      <c r="E105" s="19"/>
      <c r="F105" s="19"/>
      <c r="G105" s="19"/>
      <c r="H105" s="19"/>
      <c r="I105" s="19"/>
      <c r="J105" s="34" t="s">
        <v>87</v>
      </c>
      <c r="K105" s="34"/>
      <c r="L105" s="34"/>
      <c r="M105" s="34"/>
      <c r="O105"/>
      <c r="P105"/>
      <c r="Q105"/>
    </row>
    <row r="106" spans="1:17" ht="15.75" x14ac:dyDescent="0.25">
      <c r="A106" s="8"/>
      <c r="B106" s="3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O106"/>
      <c r="P106"/>
      <c r="Q106"/>
    </row>
    <row r="107" spans="1:17" ht="15.75" x14ac:dyDescent="0.25">
      <c r="A107" s="10"/>
      <c r="B107" s="4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O107"/>
      <c r="P107"/>
      <c r="Q107"/>
    </row>
    <row r="108" spans="1:17" ht="15.75" x14ac:dyDescent="0.25">
      <c r="A108" s="10"/>
      <c r="B108" s="4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O108"/>
      <c r="P108"/>
      <c r="Q108"/>
    </row>
    <row r="109" spans="1:17" ht="15.75" x14ac:dyDescent="0.25">
      <c r="A109" s="10"/>
      <c r="B109" s="4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O109"/>
      <c r="P109"/>
      <c r="Q109"/>
    </row>
    <row r="110" spans="1:17" ht="15.75" x14ac:dyDescent="0.25">
      <c r="A110" s="41" t="s">
        <v>106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O110"/>
      <c r="P110"/>
      <c r="Q110"/>
    </row>
    <row r="111" spans="1:17" ht="15.75" x14ac:dyDescent="0.25">
      <c r="A111" s="42" t="s">
        <v>107</v>
      </c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O111"/>
      <c r="P111"/>
      <c r="Q111"/>
    </row>
    <row r="112" spans="1:17" ht="15.75" x14ac:dyDescent="0.25">
      <c r="A112" s="42" t="s">
        <v>86</v>
      </c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O112"/>
      <c r="P112"/>
      <c r="Q112"/>
    </row>
    <row r="113" spans="1:17" ht="15.75" x14ac:dyDescent="0.25">
      <c r="A113" s="8"/>
      <c r="B113" s="3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O113"/>
      <c r="P113"/>
      <c r="Q113"/>
    </row>
  </sheetData>
  <mergeCells count="10">
    <mergeCell ref="A110:M110"/>
    <mergeCell ref="A111:M111"/>
    <mergeCell ref="A112:M112"/>
    <mergeCell ref="A2:M2"/>
    <mergeCell ref="A3:M3"/>
    <mergeCell ref="A4:M4"/>
    <mergeCell ref="A5:M5"/>
    <mergeCell ref="A6:M6"/>
    <mergeCell ref="I103:K103"/>
    <mergeCell ref="I104:K104"/>
  </mergeCells>
  <pageMargins left="0.12" right="0.12" top="0.75" bottom="0.75" header="0.3" footer="0.3"/>
  <pageSetup scale="65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Ejecucion Actual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Esmerlin Florián</cp:lastModifiedBy>
  <cp:lastPrinted>2022-06-15T22:25:58Z</cp:lastPrinted>
  <dcterms:created xsi:type="dcterms:W3CDTF">2018-04-17T18:57:16Z</dcterms:created>
  <dcterms:modified xsi:type="dcterms:W3CDTF">2022-06-15T22:26:25Z</dcterms:modified>
</cp:coreProperties>
</file>