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https://d.docs.live.net/4e7e8a26d264e976/Escritorio/Trabajo INSUDE/"/>
    </mc:Choice>
  </mc:AlternateContent>
  <xr:revisionPtr revIDLastSave="0" documentId="8_{BAD62754-5828-4194-9FCF-874E3F8E0458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Plantilla Presupuesto 2021" sheetId="2" r:id="rId1"/>
    <sheet name="Plantilla Ejecucion Actual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6" i="4" l="1"/>
  <c r="D26" i="4"/>
  <c r="D36" i="4"/>
  <c r="D74" i="4" s="1"/>
  <c r="D10" i="4"/>
  <c r="D87" i="4" l="1"/>
  <c r="C26" i="4"/>
  <c r="B26" i="4" s="1"/>
  <c r="C36" i="4"/>
  <c r="B36" i="4" s="1"/>
  <c r="C16" i="4"/>
  <c r="B16" i="4" s="1"/>
  <c r="C10" i="4"/>
  <c r="B10" i="4" s="1"/>
  <c r="C74" i="4" l="1"/>
  <c r="B52" i="2"/>
  <c r="B62" i="2"/>
  <c r="B26" i="2"/>
  <c r="B16" i="2"/>
  <c r="B10" i="2"/>
  <c r="C26" i="2"/>
  <c r="B74" i="2" l="1"/>
  <c r="B87" i="2" s="1"/>
  <c r="B74" i="4"/>
  <c r="C87" i="4"/>
  <c r="B87" i="4" s="1"/>
  <c r="C62" i="2"/>
  <c r="C52" i="2"/>
  <c r="C36" i="2"/>
  <c r="C16" i="2"/>
  <c r="C10" i="2"/>
  <c r="C74" i="2" l="1"/>
  <c r="C87" i="2" l="1"/>
</calcChain>
</file>

<file path=xl/sharedStrings.xml><?xml version="1.0" encoding="utf-8"?>
<sst xmlns="http://schemas.openxmlformats.org/spreadsheetml/2006/main" count="517" uniqueCount="125">
  <si>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</si>
  <si>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</si>
  <si>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</si>
  <si>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</si>
  <si>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</si>
  <si>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</si>
  <si>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</si>
  <si>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</si>
  <si>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</si>
  <si>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</si>
  <si>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</si>
  <si>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</si>
  <si>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</si>
  <si>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</si>
  <si>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</si>
  <si>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</si>
  <si>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</si>
  <si>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</si>
  <si>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</si>
  <si>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</si>
  <si>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</si>
  <si>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</si>
  <si>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</si>
  <si>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</si>
  <si>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</si>
  <si>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</si>
  <si>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</si>
  <si>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</si>
  <si>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</si>
  <si>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</si>
  <si>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</si>
  <si>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</si>
  <si>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</si>
  <si>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</si>
  <si>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</si>
  <si>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</si>
  <si>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</si>
  <si>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 xml:space="preserve">Definición de conceptos: 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</si>
  <si>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</si>
  <si>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</si>
  <si>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</si>
  <si>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</si>
  <si>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</si>
  <si>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</si>
  <si>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</si>
  <si>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</si>
  <si>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</si>
  <si>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</si>
  <si>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</si>
  <si>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</si>
  <si>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</si>
  <si>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</si>
  <si>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</si>
  <si>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</si>
  <si>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</si>
  <si>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</si>
  <si>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</si>
  <si>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</si>
  <si>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</si>
  <si>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</si>
  <si>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</si>
  <si>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</si>
  <si>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</si>
  <si>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</si>
  <si>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</si>
  <si>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</si>
  <si>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</si>
  <si>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</si>
  <si>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</si>
  <si>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</si>
  <si>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</si>
  <si>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</si>
  <si>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</si>
  <si>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</si>
  <si>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</si>
  <si>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</si>
  <si>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</si>
  <si>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</si>
  <si>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</si>
  <si>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</si>
  <si>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Notas:</t>
  </si>
  <si>
    <t xml:space="preserve">1. La columna presupuesto modificado se agrega si se aprueba un presupuesto complementario. </t>
  </si>
  <si>
    <t xml:space="preserve">2. Se presenta la clasificación objetal del gasto al nivel de cuenta. </t>
  </si>
  <si>
    <t>1. Presupuesto Aprobado: Se refiere al presupuesto aprobado en la Ley de Presupuesto General del Estado</t>
  </si>
  <si>
    <t xml:space="preserve">2. Presupuesto Modificado: Se refiere al presupuesto aprobado en caso de que el Congreso Nacional apruebe un presupuesto complementario. </t>
  </si>
  <si>
    <t>Fecha de registro: hasta el [día] de [mes] del [año]</t>
  </si>
  <si>
    <t>Fecha de imputación: hasta el [día] de [mes] del [año]</t>
  </si>
  <si>
    <t>Fuente: [fuente]</t>
  </si>
  <si>
    <t xml:space="preserve">Ejecución de Gastos y Aplicaciones Financieras </t>
  </si>
  <si>
    <t xml:space="preserve">Presupuesto de Gastos y Aplicaciones Financieras </t>
  </si>
  <si>
    <t>MINISTERIO DE DEFENSA</t>
  </si>
  <si>
    <t xml:space="preserve"> </t>
  </si>
  <si>
    <t xml:space="preserve">INSTITUTO SUPERIOR PARA LA DEFENSA </t>
  </si>
  <si>
    <t>"General Juan Pablo Duarte y Diez"</t>
  </si>
  <si>
    <t>INSTITUTO SUPERIOR PARA LA DEFENSA</t>
  </si>
  <si>
    <t xml:space="preserve">     Ana Glendys Contreras                                                                                                    </t>
  </si>
  <si>
    <t xml:space="preserve">  1er. Teniente Contadora ,ERD                                                                                                               </t>
  </si>
  <si>
    <t xml:space="preserve">    Encargada de Presupuesto                                                                                            </t>
  </si>
  <si>
    <t>Fuente: [10]</t>
  </si>
  <si>
    <t xml:space="preserve">Presupuesto Modificado </t>
  </si>
  <si>
    <t>Presupuesto Aprobado</t>
  </si>
  <si>
    <t xml:space="preserve"> -   </t>
  </si>
  <si>
    <t>Director de Contabiliad y Finanzas  INSUDE</t>
  </si>
  <si>
    <t>Orlando Liriano Jimenez</t>
  </si>
  <si>
    <t>Teniente de Fragata Contador</t>
  </si>
  <si>
    <t xml:space="preserve">   Encargado de Auditoria Interna</t>
  </si>
  <si>
    <t>Coronel Contrador, ARD</t>
  </si>
  <si>
    <t>º</t>
  </si>
  <si>
    <t>General Juan Pablo Duarte y Diez</t>
  </si>
  <si>
    <t xml:space="preserve"> Total  </t>
  </si>
  <si>
    <t xml:space="preserve"> Enero  </t>
  </si>
  <si>
    <t xml:space="preserve"> Marzo </t>
  </si>
  <si>
    <t xml:space="preserve"> Abril </t>
  </si>
  <si>
    <t xml:space="preserve"> Mayo </t>
  </si>
  <si>
    <t xml:space="preserve"> Junio </t>
  </si>
  <si>
    <t xml:space="preserve"> Julio </t>
  </si>
  <si>
    <t xml:space="preserve"> Agosto </t>
  </si>
  <si>
    <t xml:space="preserve"> Septiembre </t>
  </si>
  <si>
    <t xml:space="preserve"> Octubre </t>
  </si>
  <si>
    <t xml:space="preserve"> Noviembre </t>
  </si>
  <si>
    <t xml:space="preserve"> Diciembre </t>
  </si>
  <si>
    <t xml:space="preserve">Febrero </t>
  </si>
  <si>
    <t>Capitàn de Navío Contrador, ARD</t>
  </si>
  <si>
    <t>HÉCTOR DE OLEO ALCÁNTARA</t>
  </si>
  <si>
    <t>ORLANDO LIRIANO JIMÉNEZ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</si>
</sst>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65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164" fontId="1" fillId="0" borderId="0" xfId="0" applyNumberFormat="1" applyFont="1" applyAlignment="1">
      <alignment vertical="center" wrapText="1"/>
    </xf>
    <xf numFmtId="0" fontId="0" fillId="0" borderId="0" xfId="0" applyAlignment="1">
      <alignment horizontal="left" vertical="center" wrapText="1"/>
    </xf>
    <xf numFmtId="164" fontId="0" fillId="0" borderId="0" xfId="0" applyNumberFormat="1" applyAlignment="1">
      <alignment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 indent="2"/>
    </xf>
    <xf numFmtId="0" fontId="3" fillId="0" borderId="0" xfId="0" applyFont="1"/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164" fontId="1" fillId="3" borderId="2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43" fontId="1" fillId="0" borderId="1" xfId="1" applyFont="1" applyBorder="1" applyAlignment="1">
      <alignment horizontal="left" vertical="center" wrapText="1"/>
    </xf>
    <xf numFmtId="43" fontId="1" fillId="0" borderId="0" xfId="1" applyFont="1" applyAlignment="1">
      <alignment vertical="center" wrapText="1"/>
    </xf>
    <xf numFmtId="43" fontId="0" fillId="0" borderId="0" xfId="1" applyFont="1"/>
    <xf numFmtId="0" fontId="3" fillId="0" borderId="0" xfId="0" applyFont="1" applyBorder="1" applyAlignment="1">
      <alignment vertical="center" wrapText="1"/>
    </xf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left"/>
    </xf>
    <xf numFmtId="0" fontId="5" fillId="0" borderId="0" xfId="0" applyFont="1" applyAlignment="1"/>
    <xf numFmtId="43" fontId="5" fillId="0" borderId="0" xfId="1" applyFont="1"/>
    <xf numFmtId="43" fontId="5" fillId="0" borderId="0" xfId="1" applyFont="1" applyAlignment="1"/>
    <xf numFmtId="164" fontId="0" fillId="0" borderId="0" xfId="0" applyNumberFormat="1"/>
    <xf numFmtId="0" fontId="2" fillId="0" borderId="0" xfId="0" applyFont="1" applyAlignment="1"/>
    <xf numFmtId="4" fontId="2" fillId="3" borderId="0" xfId="1" applyNumberFormat="1" applyFont="1" applyFill="1" applyBorder="1" applyAlignment="1">
      <alignment horizontal="center" vertical="center" wrapText="1"/>
    </xf>
    <xf numFmtId="4" fontId="1" fillId="0" borderId="1" xfId="1" applyNumberFormat="1" applyFont="1" applyBorder="1" applyAlignment="1">
      <alignment horizontal="left" vertical="center" wrapText="1"/>
    </xf>
    <xf numFmtId="4" fontId="1" fillId="0" borderId="0" xfId="1" applyNumberFormat="1" applyFont="1"/>
    <xf numFmtId="4" fontId="1" fillId="0" borderId="0" xfId="1" applyNumberFormat="1" applyFont="1" applyAlignment="1">
      <alignment vertical="center" wrapText="1"/>
    </xf>
    <xf numFmtId="4" fontId="4" fillId="0" borderId="0" xfId="1" applyNumberFormat="1" applyFont="1"/>
    <xf numFmtId="4" fontId="0" fillId="0" borderId="0" xfId="1" applyNumberFormat="1" applyFont="1" applyBorder="1"/>
    <xf numFmtId="4" fontId="0" fillId="0" borderId="0" xfId="1" applyNumberFormat="1" applyFont="1" applyBorder="1" applyAlignment="1">
      <alignment vertical="center" wrapText="1"/>
    </xf>
    <xf numFmtId="4" fontId="0" fillId="0" borderId="0" xfId="1" applyNumberFormat="1" applyFont="1" applyAlignment="1">
      <alignment vertical="center" wrapText="1"/>
    </xf>
    <xf numFmtId="4" fontId="0" fillId="0" borderId="0" xfId="1" applyNumberFormat="1" applyFont="1"/>
    <xf numFmtId="4" fontId="1" fillId="5" borderId="0" xfId="1" applyNumberFormat="1" applyFont="1" applyFill="1"/>
    <xf numFmtId="4" fontId="1" fillId="5" borderId="0" xfId="1" applyNumberFormat="1" applyFont="1" applyFill="1" applyBorder="1"/>
    <xf numFmtId="4" fontId="1" fillId="0" borderId="1" xfId="1" applyNumberFormat="1" applyFont="1" applyBorder="1" applyAlignment="1">
      <alignment vertical="center" wrapText="1"/>
    </xf>
    <xf numFmtId="4" fontId="1" fillId="2" borderId="2" xfId="1" applyNumberFormat="1" applyFont="1" applyFill="1" applyBorder="1" applyAlignment="1">
      <alignment horizontal="center" vertical="center" wrapText="1"/>
    </xf>
    <xf numFmtId="4" fontId="1" fillId="3" borderId="0" xfId="1" applyNumberFormat="1" applyFont="1" applyFill="1" applyBorder="1" applyAlignment="1">
      <alignment horizontal="center" vertical="center" wrapText="1"/>
    </xf>
    <xf numFmtId="4" fontId="1" fillId="4" borderId="0" xfId="1" applyNumberFormat="1" applyFont="1" applyFill="1" applyBorder="1"/>
    <xf numFmtId="4" fontId="2" fillId="0" borderId="0" xfId="1" applyNumberFormat="1" applyFont="1"/>
    <xf numFmtId="4" fontId="5" fillId="0" borderId="0" xfId="1" applyNumberFormat="1" applyFont="1"/>
    <xf numFmtId="4" fontId="2" fillId="0" borderId="0" xfId="1" applyNumberFormat="1" applyFont="1" applyAlignment="1"/>
    <xf numFmtId="4" fontId="5" fillId="0" borderId="0" xfId="1" applyNumberFormat="1" applyFont="1" applyAlignme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64" fontId="1" fillId="0" borderId="0" xfId="1" applyNumberFormat="1" applyFont="1" applyAlignment="1">
      <alignment vertical="center" wrapText="1"/>
    </xf>
    <xf numFmtId="164" fontId="0" fillId="0" borderId="0" xfId="0" applyNumberFormat="1" applyAlignment="1">
      <alignment vertic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" fontId="5" fillId="0" borderId="0" xfId="1" applyNumberFormat="1" applyFont="1" applyAlignment="1">
      <alignment horizontal="center"/>
    </xf>
    <xf numFmtId="4" fontId="2" fillId="0" borderId="0" xfId="1" applyNumberFormat="1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419100</xdr:colOff>
      <xdr:row>1</xdr:row>
      <xdr:rowOff>0</xdr:rowOff>
    </xdr:from>
    <xdr:to>
      <xdr:col>0</xdr:col>
      <xdr:colOff>1318966</xdr:colOff>
      <xdr:row>4</xdr:row>
      <xdr:rowOff>201175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19100" y="238125"/>
          <a:ext cx="899866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MIN.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ysClr val="windowText" lastClr="000000"/>
              </a:solidFill>
            </a:rPr>
            <a:t>(si</a:t>
          </a:r>
          <a:r>
            <a:rPr lang="en-US" sz="1100" baseline="0">
              <a:solidFill>
                <a:sysClr val="windowText" lastClr="000000"/>
              </a:solidFill>
            </a:rPr>
            <a:t> </a:t>
          </a:r>
          <a:r>
            <a:rPr lang="en-US" sz="1100">
              <a:solidFill>
                <a:schemeClr val="lt1"/>
              </a:solidFill>
              <a:latin typeface="+mn-lt"/>
              <a:ea typeface="+mn-ea"/>
              <a:cs typeface="+mn-cs"/>
            </a:rPr>
            <a:t>LOGO</a:t>
          </a:r>
          <a:endParaRPr lang="es-DO"/>
        </a:p>
        <a:p>
          <a:pPr algn="ctr"/>
          <a:r>
            <a:rPr lang="en-US" sz="1100" baseline="0">
              <a:solidFill>
                <a:sysClr val="windowText" lastClr="000000"/>
              </a:solidFill>
            </a:rPr>
            <a:t>aplica)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790575</xdr:colOff>
      <xdr:row>0</xdr:row>
      <xdr:rowOff>190500</xdr:rowOff>
    </xdr:from>
    <xdr:to>
      <xdr:col>2</xdr:col>
      <xdr:colOff>623641</xdr:colOff>
      <xdr:row>4</xdr:row>
      <xdr:rowOff>153550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7105650" y="190500"/>
          <a:ext cx="899866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</a:t>
          </a:r>
        </a:p>
      </xdr:txBody>
    </xdr:sp>
    <xdr:clientData/>
  </xdr:twoCellAnchor>
  <xdr:twoCellAnchor>
    <xdr:from>
      <xdr:col>0</xdr:col>
      <xdr:colOff>101600</xdr:colOff>
      <xdr:row>0</xdr:row>
      <xdr:rowOff>218280</xdr:rowOff>
    </xdr:from>
    <xdr:to>
      <xdr:col>0</xdr:col>
      <xdr:colOff>2103438</xdr:colOff>
      <xdr:row>5</xdr:row>
      <xdr:rowOff>49610</xdr:rowOff>
    </xdr:to>
    <xdr:pic>
      <xdr:nvPicPr>
        <xdr:cNvPr id="7" name="Imagen 6" descr="D:\Harvish Arias\Logos1\LOGOS INSUDE\Logo INSUDE.jp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1600" y="218280"/>
          <a:ext cx="2001838" cy="1021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6300391</xdr:colOff>
      <xdr:row>0</xdr:row>
      <xdr:rowOff>138907</xdr:rowOff>
    </xdr:from>
    <xdr:to>
      <xdr:col>2</xdr:col>
      <xdr:colOff>920354</xdr:colOff>
      <xdr:row>4</xdr:row>
      <xdr:rowOff>208362</xdr:rowOff>
    </xdr:to>
    <xdr:pic>
      <xdr:nvPicPr>
        <xdr:cNvPr id="12" name="Imagen 11" descr="D:\Harvish Arias\Logos1\LOGOS INSUDE\Logo INSUDE.jpg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00391" y="138907"/>
          <a:ext cx="2001838" cy="1021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249998</xdr:colOff>
      <xdr:row>0</xdr:row>
      <xdr:rowOff>208572</xdr:rowOff>
    </xdr:from>
    <xdr:to>
      <xdr:col>13</xdr:col>
      <xdr:colOff>360405</xdr:colOff>
      <xdr:row>4</xdr:row>
      <xdr:rowOff>171622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2765848" y="208572"/>
          <a:ext cx="900982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</a:t>
          </a:r>
        </a:p>
      </xdr:txBody>
    </xdr:sp>
    <xdr:clientData/>
  </xdr:twoCellAnchor>
  <xdr:twoCellAnchor>
    <xdr:from>
      <xdr:col>0</xdr:col>
      <xdr:colOff>514865</xdr:colOff>
      <xdr:row>1</xdr:row>
      <xdr:rowOff>9697</xdr:rowOff>
    </xdr:from>
    <xdr:to>
      <xdr:col>0</xdr:col>
      <xdr:colOff>1414731</xdr:colOff>
      <xdr:row>5</xdr:row>
      <xdr:rowOff>10847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514865" y="247822"/>
          <a:ext cx="899866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MIN.</a:t>
          </a:r>
        </a:p>
        <a:p>
          <a:pPr algn="ctr"/>
          <a:r>
            <a:rPr lang="en-US" sz="1100">
              <a:solidFill>
                <a:sysClr val="windowText" lastClr="000000"/>
              </a:solidFill>
            </a:rPr>
            <a:t>(si</a:t>
          </a:r>
          <a:r>
            <a:rPr lang="en-US" sz="1100" baseline="0">
              <a:solidFill>
                <a:sysClr val="windowText" lastClr="000000"/>
              </a:solidFill>
            </a:rPr>
            <a:t> aplica)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314840</xdr:colOff>
      <xdr:row>0</xdr:row>
      <xdr:rowOff>9525</xdr:rowOff>
    </xdr:from>
    <xdr:to>
      <xdr:col>0</xdr:col>
      <xdr:colOff>2078416</xdr:colOff>
      <xdr:row>5</xdr:row>
      <xdr:rowOff>28575</xdr:rowOff>
    </xdr:to>
    <xdr:pic>
      <xdr:nvPicPr>
        <xdr:cNvPr id="6" name="Imagen 5" descr="D:\Harvish Arias\Logos1\LOGOS INSUDE\Logo INSUDE.jpg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4840" y="9525"/>
          <a:ext cx="1763576" cy="1171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695325</xdr:colOff>
      <xdr:row>0</xdr:row>
      <xdr:rowOff>114300</xdr:rowOff>
    </xdr:from>
    <xdr:to>
      <xdr:col>13</xdr:col>
      <xdr:colOff>934901</xdr:colOff>
      <xdr:row>5</xdr:row>
      <xdr:rowOff>133350</xdr:rowOff>
    </xdr:to>
    <xdr:pic>
      <xdr:nvPicPr>
        <xdr:cNvPr id="8" name="Imagen 7" descr="D:\Harvish Arias\Logos1\LOGOS INSUDE\Logo INSUDE.jpg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811125" y="114300"/>
          <a:ext cx="1992176" cy="1171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06"/>
  <sheetViews>
    <sheetView showGridLines="0" topLeftCell="A88" zoomScale="96" zoomScaleNormal="96" workbookViewId="0">
      <selection activeCell="A98" sqref="A98"/>
    </sheetView>
  </sheetViews>
  <sheetFormatPr defaultColWidth="9.140625" defaultRowHeight="15" x14ac:dyDescent="0.25"/>
  <cols>
    <col min="1" max="1" width="94.7109375" customWidth="1"/>
    <col min="2" max="2" width="16" bestFit="1" customWidth="1"/>
    <col min="3" max="3" width="15" customWidth="1"/>
    <col min="4" max="4" width="11.5703125" bestFit="1" customWidth="1"/>
    <col min="5" max="5" width="10.7109375" bestFit="1" customWidth="1"/>
    <col min="17" max="17" width="10.140625" customWidth="1"/>
  </cols>
  <sheetData>
    <row r="1" spans="1:6" ht="18.75" x14ac:dyDescent="0.3">
      <c r="A1" s="57" t="s">
        <v>90</v>
      </c>
      <c r="B1" s="57"/>
      <c r="C1" s="57"/>
      <c r="E1" s="9" t="s">
        <v>37</v>
      </c>
    </row>
    <row r="2" spans="1:6" ht="18.75" x14ac:dyDescent="0.25">
      <c r="A2" s="57" t="s">
        <v>92</v>
      </c>
      <c r="B2" s="57"/>
      <c r="C2" s="57"/>
      <c r="E2" s="15" t="s">
        <v>83</v>
      </c>
    </row>
    <row r="3" spans="1:6" ht="18.75" x14ac:dyDescent="0.25">
      <c r="A3" s="57" t="s">
        <v>93</v>
      </c>
      <c r="B3" s="57"/>
      <c r="C3" s="57"/>
      <c r="E3" s="15"/>
    </row>
    <row r="4" spans="1:6" ht="18.75" x14ac:dyDescent="0.25">
      <c r="A4" s="57">
        <v>2022</v>
      </c>
      <c r="B4" s="57"/>
      <c r="C4" s="57"/>
      <c r="E4" s="15" t="s">
        <v>84</v>
      </c>
    </row>
    <row r="5" spans="1:6" ht="18.75" x14ac:dyDescent="0.3">
      <c r="A5" s="59" t="s">
        <v>89</v>
      </c>
      <c r="B5" s="59"/>
      <c r="C5" s="59"/>
      <c r="E5" s="9" t="s">
        <v>80</v>
      </c>
    </row>
    <row r="6" spans="1:6" x14ac:dyDescent="0.25">
      <c r="A6" s="58" t="s">
        <v>36</v>
      </c>
      <c r="B6" s="58"/>
      <c r="C6" s="58"/>
      <c r="E6" s="15" t="s">
        <v>81</v>
      </c>
    </row>
    <row r="7" spans="1:6" x14ac:dyDescent="0.25">
      <c r="E7" s="15" t="s">
        <v>82</v>
      </c>
    </row>
    <row r="8" spans="1:6" ht="31.5" x14ac:dyDescent="0.25">
      <c r="A8" s="13" t="s">
        <v>0</v>
      </c>
      <c r="B8" s="14" t="s">
        <v>100</v>
      </c>
      <c r="C8" s="14" t="s">
        <v>99</v>
      </c>
    </row>
    <row r="9" spans="1:6" x14ac:dyDescent="0.25">
      <c r="A9" s="1" t="s">
        <v>1</v>
      </c>
      <c r="B9" s="16"/>
      <c r="C9" s="16"/>
    </row>
    <row r="10" spans="1:6" x14ac:dyDescent="0.25">
      <c r="A10" s="3" t="s">
        <v>2</v>
      </c>
      <c r="B10" s="54">
        <f>+B11+B15</f>
        <v>48628000</v>
      </c>
      <c r="C10" s="17">
        <f>+C11+C12+C14+C15</f>
        <v>0</v>
      </c>
    </row>
    <row r="11" spans="1:6" x14ac:dyDescent="0.25">
      <c r="A11" s="8" t="s">
        <v>3</v>
      </c>
      <c r="B11" s="6">
        <v>47788000</v>
      </c>
      <c r="C11" s="6"/>
    </row>
    <row r="12" spans="1:6" x14ac:dyDescent="0.25">
      <c r="A12" s="8" t="s">
        <v>4</v>
      </c>
      <c r="B12" s="55" t="s">
        <v>101</v>
      </c>
      <c r="C12" s="6">
        <v>0</v>
      </c>
    </row>
    <row r="13" spans="1:6" x14ac:dyDescent="0.25">
      <c r="A13" s="8" t="s">
        <v>38</v>
      </c>
      <c r="B13" s="55"/>
      <c r="C13" s="6"/>
      <c r="E13" s="29"/>
    </row>
    <row r="14" spans="1:6" x14ac:dyDescent="0.25">
      <c r="A14" s="8" t="s">
        <v>5</v>
      </c>
      <c r="B14" s="55" t="s">
        <v>101</v>
      </c>
      <c r="C14" s="6">
        <v>0</v>
      </c>
    </row>
    <row r="15" spans="1:6" x14ac:dyDescent="0.25">
      <c r="A15" s="8" t="s">
        <v>6</v>
      </c>
      <c r="B15" s="6">
        <v>840000</v>
      </c>
      <c r="C15" s="6"/>
      <c r="F15" t="s">
        <v>91</v>
      </c>
    </row>
    <row r="16" spans="1:6" x14ac:dyDescent="0.25">
      <c r="A16" s="3" t="s">
        <v>7</v>
      </c>
      <c r="B16" s="4">
        <f>+B17+B18+B19+B20+B21+B23+B24+B25</f>
        <v>6685000</v>
      </c>
      <c r="C16" s="4">
        <f>+C17+C18+C19+C20+C21+C22+C23+C24+C25</f>
        <v>0</v>
      </c>
    </row>
    <row r="17" spans="1:3" x14ac:dyDescent="0.25">
      <c r="A17" s="8" t="s">
        <v>8</v>
      </c>
      <c r="B17" s="6">
        <v>540000</v>
      </c>
      <c r="C17" s="6"/>
    </row>
    <row r="18" spans="1:3" x14ac:dyDescent="0.25">
      <c r="A18" s="8" t="s">
        <v>9</v>
      </c>
      <c r="B18" s="6">
        <v>420000</v>
      </c>
      <c r="C18" s="6">
        <v>0</v>
      </c>
    </row>
    <row r="19" spans="1:3" x14ac:dyDescent="0.25">
      <c r="A19" s="8" t="s">
        <v>10</v>
      </c>
      <c r="B19" s="6">
        <v>200000</v>
      </c>
      <c r="C19" s="6">
        <v>0</v>
      </c>
    </row>
    <row r="20" spans="1:3" ht="18" customHeight="1" x14ac:dyDescent="0.25">
      <c r="A20" s="8" t="s">
        <v>11</v>
      </c>
      <c r="B20" s="6">
        <v>300000</v>
      </c>
      <c r="C20" s="6">
        <v>0</v>
      </c>
    </row>
    <row r="21" spans="1:3" x14ac:dyDescent="0.25">
      <c r="A21" s="8" t="s">
        <v>12</v>
      </c>
      <c r="B21" s="6">
        <v>840000</v>
      </c>
      <c r="C21" s="6">
        <v>0</v>
      </c>
    </row>
    <row r="22" spans="1:3" x14ac:dyDescent="0.25">
      <c r="A22" s="8" t="s">
        <v>13</v>
      </c>
      <c r="B22" s="6" t="s">
        <v>101</v>
      </c>
      <c r="C22" s="6">
        <v>0</v>
      </c>
    </row>
    <row r="23" spans="1:3" x14ac:dyDescent="0.25">
      <c r="A23" s="8" t="s">
        <v>14</v>
      </c>
      <c r="B23" s="6">
        <v>225000</v>
      </c>
      <c r="C23" s="6">
        <v>0</v>
      </c>
    </row>
    <row r="24" spans="1:3" x14ac:dyDescent="0.25">
      <c r="A24" s="8" t="s">
        <v>15</v>
      </c>
      <c r="B24" s="6">
        <v>3260000</v>
      </c>
      <c r="C24" s="6">
        <v>0</v>
      </c>
    </row>
    <row r="25" spans="1:3" x14ac:dyDescent="0.25">
      <c r="A25" s="8" t="s">
        <v>39</v>
      </c>
      <c r="B25" s="6">
        <v>900000</v>
      </c>
      <c r="C25" s="6">
        <v>0</v>
      </c>
    </row>
    <row r="26" spans="1:3" x14ac:dyDescent="0.25">
      <c r="A26" s="3" t="s">
        <v>16</v>
      </c>
      <c r="B26" s="4">
        <f>+B27+B28+B29+B32+B33+B35</f>
        <v>17826554</v>
      </c>
      <c r="C26" s="4">
        <f>+C27+C28+C29+C31+C32+C33+C35</f>
        <v>0</v>
      </c>
    </row>
    <row r="27" spans="1:3" x14ac:dyDescent="0.25">
      <c r="A27" s="8" t="s">
        <v>17</v>
      </c>
      <c r="B27" s="6">
        <v>7400000</v>
      </c>
      <c r="C27" s="6">
        <v>0</v>
      </c>
    </row>
    <row r="28" spans="1:3" x14ac:dyDescent="0.25">
      <c r="A28" s="8" t="s">
        <v>18</v>
      </c>
      <c r="B28" s="6">
        <v>1015000</v>
      </c>
      <c r="C28" s="6">
        <v>0</v>
      </c>
    </row>
    <row r="29" spans="1:3" x14ac:dyDescent="0.25">
      <c r="A29" s="8" t="s">
        <v>19</v>
      </c>
      <c r="B29" s="6">
        <v>2530000</v>
      </c>
      <c r="C29" s="6">
        <v>0</v>
      </c>
    </row>
    <row r="30" spans="1:3" x14ac:dyDescent="0.25">
      <c r="A30" s="8" t="s">
        <v>20</v>
      </c>
      <c r="B30" s="6"/>
      <c r="C30" s="6">
        <v>0</v>
      </c>
    </row>
    <row r="31" spans="1:3" x14ac:dyDescent="0.25">
      <c r="A31" s="8" t="s">
        <v>21</v>
      </c>
      <c r="B31" s="6" t="s">
        <v>101</v>
      </c>
      <c r="C31" s="6">
        <v>0</v>
      </c>
    </row>
    <row r="32" spans="1:3" x14ac:dyDescent="0.25">
      <c r="A32" s="8" t="s">
        <v>22</v>
      </c>
      <c r="B32" s="6">
        <v>150000</v>
      </c>
      <c r="C32" s="6">
        <v>0</v>
      </c>
    </row>
    <row r="33" spans="1:4" x14ac:dyDescent="0.25">
      <c r="A33" s="8" t="s">
        <v>23</v>
      </c>
      <c r="B33" s="6">
        <v>6231554</v>
      </c>
      <c r="C33" s="6">
        <v>0</v>
      </c>
    </row>
    <row r="34" spans="1:4" x14ac:dyDescent="0.25">
      <c r="A34" s="8" t="s">
        <v>40</v>
      </c>
      <c r="B34" s="6"/>
      <c r="C34" s="6">
        <v>0</v>
      </c>
      <c r="D34" t="s">
        <v>91</v>
      </c>
    </row>
    <row r="35" spans="1:4" x14ac:dyDescent="0.25">
      <c r="A35" s="8" t="s">
        <v>24</v>
      </c>
      <c r="B35" s="6">
        <v>500000</v>
      </c>
      <c r="C35" s="6">
        <v>0</v>
      </c>
    </row>
    <row r="36" spans="1:4" x14ac:dyDescent="0.25">
      <c r="A36" s="3" t="s">
        <v>25</v>
      </c>
      <c r="B36" s="4">
        <v>100000</v>
      </c>
      <c r="C36" s="4">
        <f>+C37+C42+C43</f>
        <v>0</v>
      </c>
    </row>
    <row r="37" spans="1:4" x14ac:dyDescent="0.25">
      <c r="A37" s="8" t="s">
        <v>26</v>
      </c>
      <c r="B37" s="6">
        <v>100000</v>
      </c>
      <c r="C37" s="6">
        <v>0</v>
      </c>
    </row>
    <row r="38" spans="1:4" x14ac:dyDescent="0.25">
      <c r="A38" s="8" t="s">
        <v>41</v>
      </c>
      <c r="B38" s="6"/>
      <c r="C38" s="6">
        <v>0</v>
      </c>
    </row>
    <row r="39" spans="1:4" x14ac:dyDescent="0.25">
      <c r="A39" s="8" t="s">
        <v>42</v>
      </c>
      <c r="B39" s="6"/>
      <c r="C39" s="6">
        <v>0</v>
      </c>
    </row>
    <row r="40" spans="1:4" x14ac:dyDescent="0.25">
      <c r="A40" s="8" t="s">
        <v>43</v>
      </c>
      <c r="B40" s="6"/>
      <c r="C40" s="6">
        <v>0</v>
      </c>
    </row>
    <row r="41" spans="1:4" x14ac:dyDescent="0.25">
      <c r="A41" s="8" t="s">
        <v>44</v>
      </c>
      <c r="B41" s="6"/>
      <c r="C41" s="6">
        <v>0</v>
      </c>
    </row>
    <row r="42" spans="1:4" x14ac:dyDescent="0.25">
      <c r="A42" s="8" t="s">
        <v>27</v>
      </c>
      <c r="B42" s="6" t="s">
        <v>101</v>
      </c>
      <c r="C42" s="6">
        <v>0</v>
      </c>
    </row>
    <row r="43" spans="1:4" x14ac:dyDescent="0.25">
      <c r="A43" s="8" t="s">
        <v>45</v>
      </c>
      <c r="B43" s="6" t="s">
        <v>101</v>
      </c>
      <c r="C43" s="6">
        <v>0</v>
      </c>
    </row>
    <row r="44" spans="1:4" x14ac:dyDescent="0.25">
      <c r="A44" s="3" t="s">
        <v>46</v>
      </c>
      <c r="B44" s="4"/>
      <c r="C44" s="4">
        <v>0</v>
      </c>
    </row>
    <row r="45" spans="1:4" x14ac:dyDescent="0.25">
      <c r="A45" s="8" t="s">
        <v>47</v>
      </c>
      <c r="B45" s="6"/>
      <c r="C45" s="6">
        <v>0</v>
      </c>
    </row>
    <row r="46" spans="1:4" x14ac:dyDescent="0.25">
      <c r="A46" s="8" t="s">
        <v>48</v>
      </c>
      <c r="B46" s="6"/>
      <c r="C46" s="6">
        <v>0</v>
      </c>
    </row>
    <row r="47" spans="1:4" x14ac:dyDescent="0.25">
      <c r="A47" s="8" t="s">
        <v>49</v>
      </c>
      <c r="B47" s="6"/>
      <c r="C47" s="6">
        <v>0</v>
      </c>
    </row>
    <row r="48" spans="1:4" x14ac:dyDescent="0.25">
      <c r="A48" s="8" t="s">
        <v>50</v>
      </c>
      <c r="B48" s="6"/>
      <c r="C48" s="6">
        <v>0</v>
      </c>
    </row>
    <row r="49" spans="1:3" x14ac:dyDescent="0.25">
      <c r="A49" s="8" t="s">
        <v>51</v>
      </c>
      <c r="B49" s="6"/>
      <c r="C49" s="6">
        <v>0</v>
      </c>
    </row>
    <row r="50" spans="1:3" x14ac:dyDescent="0.25">
      <c r="A50" s="8" t="s">
        <v>52</v>
      </c>
      <c r="B50" s="6"/>
      <c r="C50" s="6">
        <v>0</v>
      </c>
    </row>
    <row r="51" spans="1:3" x14ac:dyDescent="0.25">
      <c r="A51" s="8" t="s">
        <v>53</v>
      </c>
      <c r="B51" s="6"/>
      <c r="C51" s="6">
        <v>0</v>
      </c>
    </row>
    <row r="52" spans="1:3" x14ac:dyDescent="0.25">
      <c r="A52" s="3" t="s">
        <v>28</v>
      </c>
      <c r="B52" s="4">
        <f>+B53</f>
        <v>1543000</v>
      </c>
      <c r="C52" s="4">
        <f>+C53+C54+C56+C55+C57+C58+C59+C60</f>
        <v>0</v>
      </c>
    </row>
    <row r="53" spans="1:3" x14ac:dyDescent="0.25">
      <c r="A53" s="8" t="s">
        <v>29</v>
      </c>
      <c r="B53" s="6">
        <v>1543000</v>
      </c>
      <c r="C53" s="6">
        <v>0</v>
      </c>
    </row>
    <row r="54" spans="1:3" x14ac:dyDescent="0.25">
      <c r="A54" s="8" t="s">
        <v>30</v>
      </c>
      <c r="B54" s="6" t="s">
        <v>101</v>
      </c>
      <c r="C54" s="6">
        <v>0</v>
      </c>
    </row>
    <row r="55" spans="1:3" x14ac:dyDescent="0.25">
      <c r="A55" s="8" t="s">
        <v>31</v>
      </c>
      <c r="B55" s="6"/>
      <c r="C55" s="6">
        <v>0</v>
      </c>
    </row>
    <row r="56" spans="1:3" x14ac:dyDescent="0.25">
      <c r="A56" s="8" t="s">
        <v>32</v>
      </c>
      <c r="B56" s="6" t="s">
        <v>101</v>
      </c>
      <c r="C56" s="6">
        <v>0</v>
      </c>
    </row>
    <row r="57" spans="1:3" x14ac:dyDescent="0.25">
      <c r="A57" s="8" t="s">
        <v>33</v>
      </c>
      <c r="B57" s="6" t="s">
        <v>101</v>
      </c>
      <c r="C57" s="6">
        <v>0</v>
      </c>
    </row>
    <row r="58" spans="1:3" x14ac:dyDescent="0.25">
      <c r="A58" s="8" t="s">
        <v>54</v>
      </c>
      <c r="B58" s="6"/>
      <c r="C58" s="6">
        <v>0</v>
      </c>
    </row>
    <row r="59" spans="1:3" x14ac:dyDescent="0.25">
      <c r="A59" s="8" t="s">
        <v>55</v>
      </c>
      <c r="B59" s="6"/>
      <c r="C59" s="6">
        <v>0</v>
      </c>
    </row>
    <row r="60" spans="1:3" x14ac:dyDescent="0.25">
      <c r="A60" s="8" t="s">
        <v>34</v>
      </c>
      <c r="B60" s="6" t="s">
        <v>101</v>
      </c>
      <c r="C60" s="6">
        <v>0</v>
      </c>
    </row>
    <row r="61" spans="1:3" x14ac:dyDescent="0.25">
      <c r="A61" s="8" t="s">
        <v>56</v>
      </c>
      <c r="B61" s="6"/>
      <c r="C61" s="6">
        <v>0</v>
      </c>
    </row>
    <row r="62" spans="1:3" x14ac:dyDescent="0.25">
      <c r="A62" s="3" t="s">
        <v>57</v>
      </c>
      <c r="B62" s="4">
        <f>+B63</f>
        <v>0</v>
      </c>
      <c r="C62" s="4">
        <f>+C63+C64+C65+C66</f>
        <v>0</v>
      </c>
    </row>
    <row r="63" spans="1:3" x14ac:dyDescent="0.25">
      <c r="A63" s="8" t="s">
        <v>58</v>
      </c>
      <c r="B63" s="6">
        <v>0</v>
      </c>
      <c r="C63" s="6">
        <v>0</v>
      </c>
    </row>
    <row r="64" spans="1:3" x14ac:dyDescent="0.25">
      <c r="A64" s="8" t="s">
        <v>59</v>
      </c>
      <c r="B64" s="6"/>
      <c r="C64" s="6"/>
    </row>
    <row r="65" spans="1:3" x14ac:dyDescent="0.25">
      <c r="A65" s="8" t="s">
        <v>60</v>
      </c>
      <c r="B65" s="6"/>
      <c r="C65" s="6"/>
    </row>
    <row r="66" spans="1:3" x14ac:dyDescent="0.25">
      <c r="A66" s="8" t="s">
        <v>61</v>
      </c>
      <c r="B66" s="6"/>
      <c r="C66" s="6"/>
    </row>
    <row r="67" spans="1:3" x14ac:dyDescent="0.25">
      <c r="A67" s="3" t="s">
        <v>62</v>
      </c>
      <c r="B67" s="4"/>
      <c r="C67" s="4"/>
    </row>
    <row r="68" spans="1:3" x14ac:dyDescent="0.25">
      <c r="A68" s="8" t="s">
        <v>63</v>
      </c>
      <c r="B68" s="6"/>
      <c r="C68" s="6"/>
    </row>
    <row r="69" spans="1:3" x14ac:dyDescent="0.25">
      <c r="A69" s="8" t="s">
        <v>64</v>
      </c>
      <c r="B69" s="6"/>
      <c r="C69" s="6"/>
    </row>
    <row r="70" spans="1:3" x14ac:dyDescent="0.25">
      <c r="A70" s="3" t="s">
        <v>65</v>
      </c>
      <c r="B70" s="4"/>
      <c r="C70" s="4"/>
    </row>
    <row r="71" spans="1:3" x14ac:dyDescent="0.25">
      <c r="A71" s="8" t="s">
        <v>66</v>
      </c>
      <c r="B71" s="6"/>
      <c r="C71" s="6"/>
    </row>
    <row r="72" spans="1:3" x14ac:dyDescent="0.25">
      <c r="A72" s="8" t="s">
        <v>67</v>
      </c>
      <c r="B72" s="6"/>
      <c r="C72" s="6"/>
    </row>
    <row r="73" spans="1:3" x14ac:dyDescent="0.25">
      <c r="A73" s="8" t="s">
        <v>68</v>
      </c>
      <c r="B73" s="6"/>
      <c r="C73" s="6"/>
    </row>
    <row r="74" spans="1:3" x14ac:dyDescent="0.25">
      <c r="A74" s="10" t="s">
        <v>35</v>
      </c>
      <c r="B74" s="7">
        <f>+B62+B52+B36+B26+B16+B10</f>
        <v>74782554</v>
      </c>
      <c r="C74" s="7">
        <f>+C10+C16+C26+C36+C52+C62</f>
        <v>0</v>
      </c>
    </row>
    <row r="75" spans="1:3" x14ac:dyDescent="0.25">
      <c r="A75" s="5"/>
      <c r="B75" s="6"/>
    </row>
    <row r="76" spans="1:3" x14ac:dyDescent="0.25">
      <c r="A76" s="1" t="s">
        <v>69</v>
      </c>
      <c r="B76" s="2"/>
      <c r="C76" t="s">
        <v>91</v>
      </c>
    </row>
    <row r="77" spans="1:3" x14ac:dyDescent="0.25">
      <c r="A77" s="3" t="s">
        <v>70</v>
      </c>
      <c r="B77" s="4"/>
    </row>
    <row r="78" spans="1:3" x14ac:dyDescent="0.25">
      <c r="A78" s="8" t="s">
        <v>71</v>
      </c>
      <c r="B78" s="6"/>
    </row>
    <row r="79" spans="1:3" x14ac:dyDescent="0.25">
      <c r="A79" s="8" t="s">
        <v>72</v>
      </c>
      <c r="B79" s="6"/>
    </row>
    <row r="80" spans="1:3" x14ac:dyDescent="0.25">
      <c r="A80" s="3" t="s">
        <v>73</v>
      </c>
      <c r="B80" s="4" t="s">
        <v>101</v>
      </c>
    </row>
    <row r="81" spans="1:5" x14ac:dyDescent="0.25">
      <c r="A81" s="8" t="s">
        <v>74</v>
      </c>
      <c r="B81" s="6" t="s">
        <v>101</v>
      </c>
    </row>
    <row r="82" spans="1:5" x14ac:dyDescent="0.25">
      <c r="A82" s="8" t="s">
        <v>75</v>
      </c>
      <c r="B82" s="6"/>
    </row>
    <row r="83" spans="1:5" x14ac:dyDescent="0.25">
      <c r="A83" s="3" t="s">
        <v>76</v>
      </c>
      <c r="B83" s="4"/>
    </row>
    <row r="84" spans="1:5" x14ac:dyDescent="0.25">
      <c r="A84" s="8" t="s">
        <v>77</v>
      </c>
      <c r="B84" s="6"/>
    </row>
    <row r="85" spans="1:5" x14ac:dyDescent="0.25">
      <c r="A85" s="10" t="s">
        <v>78</v>
      </c>
      <c r="B85" s="7" t="s">
        <v>101</v>
      </c>
      <c r="C85" s="7">
        <v>0</v>
      </c>
    </row>
    <row r="87" spans="1:5" ht="15.75" x14ac:dyDescent="0.25">
      <c r="A87" s="11" t="s">
        <v>79</v>
      </c>
      <c r="B87" s="12">
        <f>+B74</f>
        <v>74782554</v>
      </c>
      <c r="C87" s="12">
        <f>+C74</f>
        <v>0</v>
      </c>
    </row>
    <row r="88" spans="1:5" x14ac:dyDescent="0.25">
      <c r="A88" t="s">
        <v>87</v>
      </c>
    </row>
    <row r="93" spans="1:5" x14ac:dyDescent="0.25">
      <c r="A93" s="22" t="s">
        <v>95</v>
      </c>
      <c r="B93" s="60" t="s">
        <v>103</v>
      </c>
      <c r="C93" s="60"/>
      <c r="D93" s="21"/>
      <c r="E93" s="21"/>
    </row>
    <row r="94" spans="1:5" x14ac:dyDescent="0.25">
      <c r="A94" s="15" t="s">
        <v>96</v>
      </c>
      <c r="B94" s="58" t="s">
        <v>104</v>
      </c>
      <c r="C94" s="58"/>
      <c r="D94" s="20"/>
      <c r="E94" s="20"/>
    </row>
    <row r="95" spans="1:5" x14ac:dyDescent="0.25">
      <c r="A95" s="15" t="s">
        <v>97</v>
      </c>
      <c r="B95" s="58" t="s">
        <v>105</v>
      </c>
      <c r="C95" s="58"/>
      <c r="D95" s="20"/>
      <c r="E95" s="20"/>
    </row>
    <row r="96" spans="1:5" x14ac:dyDescent="0.25">
      <c r="A96" s="20"/>
      <c r="B96" s="20"/>
      <c r="C96" s="20"/>
    </row>
    <row r="97" spans="1:14" x14ac:dyDescent="0.25">
      <c r="A97" s="20"/>
      <c r="B97" s="20"/>
      <c r="C97" s="20"/>
    </row>
    <row r="98" spans="1:14" x14ac:dyDescent="0.25">
      <c r="A98" s="20"/>
      <c r="B98" s="20"/>
      <c r="C98" s="20"/>
    </row>
    <row r="99" spans="1:14" x14ac:dyDescent="0.25">
      <c r="A99" s="20"/>
      <c r="B99" s="20"/>
      <c r="C99" s="20"/>
    </row>
    <row r="100" spans="1:14" x14ac:dyDescent="0.25">
      <c r="A100" s="20"/>
      <c r="B100" s="20"/>
      <c r="C100" s="20"/>
    </row>
    <row r="101" spans="1:14" x14ac:dyDescent="0.25">
      <c r="A101" s="20"/>
      <c r="B101" s="20"/>
      <c r="C101" s="20"/>
    </row>
    <row r="102" spans="1:14" x14ac:dyDescent="0.25">
      <c r="A102" s="20"/>
      <c r="B102" s="20"/>
      <c r="C102" s="20"/>
    </row>
    <row r="103" spans="1:14" x14ac:dyDescent="0.25">
      <c r="A103" s="20"/>
      <c r="B103" s="20"/>
      <c r="C103" s="20"/>
    </row>
    <row r="104" spans="1:14" ht="15.75" x14ac:dyDescent="0.25">
      <c r="A104" s="61"/>
      <c r="B104" s="61"/>
      <c r="C104" s="61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</row>
    <row r="105" spans="1:14" ht="15.75" x14ac:dyDescent="0.25">
      <c r="A105" s="62" t="s">
        <v>106</v>
      </c>
      <c r="B105" s="62"/>
      <c r="C105" s="62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</row>
    <row r="106" spans="1:14" ht="15.75" x14ac:dyDescent="0.25">
      <c r="A106" s="62" t="s">
        <v>102</v>
      </c>
      <c r="B106" s="62"/>
      <c r="C106" s="62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</row>
  </sheetData>
  <mergeCells count="12">
    <mergeCell ref="B93:C93"/>
    <mergeCell ref="B95:C95"/>
    <mergeCell ref="A104:C104"/>
    <mergeCell ref="A105:C105"/>
    <mergeCell ref="A106:C106"/>
    <mergeCell ref="B94:C94"/>
    <mergeCell ref="A1:C1"/>
    <mergeCell ref="A2:C2"/>
    <mergeCell ref="A4:C4"/>
    <mergeCell ref="A6:C6"/>
    <mergeCell ref="A5:C5"/>
    <mergeCell ref="A3:C3"/>
  </mergeCells>
  <pageMargins left="0.25" right="0.25" top="0.75" bottom="0.75" header="0.3" footer="0.3"/>
  <pageSetup scale="7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111"/>
  <sheetViews>
    <sheetView tabSelected="1" topLeftCell="A92" workbookViewId="0">
      <selection activeCell="E102" sqref="E102"/>
    </sheetView>
  </sheetViews>
  <sheetFormatPr defaultColWidth="11.42578125" defaultRowHeight="15" x14ac:dyDescent="0.25"/>
  <cols>
    <col min="1" max="1" width="49.28515625" bestFit="1" customWidth="1"/>
    <col min="2" max="2" width="14.140625" style="33" bestFit="1" customWidth="1"/>
    <col min="3" max="13" width="13.140625" style="39" bestFit="1" customWidth="1"/>
    <col min="14" max="14" width="14.140625" style="18" bestFit="1" customWidth="1"/>
  </cols>
  <sheetData>
    <row r="1" spans="1:14" ht="18.75" x14ac:dyDescent="0.25">
      <c r="A1" s="52" t="s">
        <v>107</v>
      </c>
      <c r="B1" s="52"/>
      <c r="C1" s="52"/>
      <c r="D1" s="53"/>
      <c r="E1" s="52"/>
      <c r="F1" s="52"/>
      <c r="G1" s="52"/>
      <c r="H1" s="52"/>
      <c r="I1" s="52"/>
      <c r="J1" s="52"/>
      <c r="K1" s="52"/>
      <c r="L1" s="52"/>
      <c r="M1" s="52"/>
      <c r="N1" s="52"/>
    </row>
    <row r="2" spans="1:14" ht="18.75" x14ac:dyDescent="0.25">
      <c r="A2" s="57" t="s">
        <v>94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</row>
    <row r="3" spans="1:14" s="19" customFormat="1" ht="18.75" x14ac:dyDescent="0.25">
      <c r="A3" s="57" t="s">
        <v>108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</row>
    <row r="4" spans="1:14" ht="18.75" x14ac:dyDescent="0.25">
      <c r="A4" s="57">
        <v>2022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</row>
    <row r="5" spans="1:14" ht="15.75" x14ac:dyDescent="0.25">
      <c r="A5" s="59" t="s">
        <v>88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</row>
    <row r="6" spans="1:14" x14ac:dyDescent="0.25">
      <c r="A6" s="60" t="s">
        <v>36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</row>
    <row r="8" spans="1:14" ht="15.75" x14ac:dyDescent="0.25">
      <c r="A8" s="13" t="s">
        <v>0</v>
      </c>
      <c r="B8" s="31" t="s">
        <v>109</v>
      </c>
      <c r="C8" s="31" t="s">
        <v>110</v>
      </c>
      <c r="D8" s="31" t="s">
        <v>121</v>
      </c>
      <c r="E8" s="31" t="s">
        <v>111</v>
      </c>
      <c r="F8" s="31" t="s">
        <v>112</v>
      </c>
      <c r="G8" s="31" t="s">
        <v>113</v>
      </c>
      <c r="H8" s="31" t="s">
        <v>114</v>
      </c>
      <c r="I8" s="31" t="s">
        <v>115</v>
      </c>
      <c r="J8" s="31" t="s">
        <v>116</v>
      </c>
      <c r="K8" s="31" t="s">
        <v>117</v>
      </c>
      <c r="L8" s="31" t="s">
        <v>118</v>
      </c>
      <c r="M8" s="31" t="s">
        <v>119</v>
      </c>
      <c r="N8" s="31" t="s">
        <v>120</v>
      </c>
    </row>
    <row r="9" spans="1:14" x14ac:dyDescent="0.25">
      <c r="A9" s="1" t="s">
        <v>1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</row>
    <row r="10" spans="1:14" x14ac:dyDescent="0.25">
      <c r="A10" s="3" t="s">
        <v>2</v>
      </c>
      <c r="B10" s="33">
        <f>+C10+D10</f>
        <v>6177282.9800000004</v>
      </c>
      <c r="C10" s="34">
        <f>+C11+C15</f>
        <v>3010947.24</v>
      </c>
      <c r="D10" s="34">
        <f>+D11+D15</f>
        <v>3166335.74</v>
      </c>
      <c r="E10" s="34" t="s">
        <v>101</v>
      </c>
      <c r="F10" s="34" t="s">
        <v>101</v>
      </c>
      <c r="G10" s="34" t="s">
        <v>101</v>
      </c>
      <c r="H10" s="34" t="s">
        <v>101</v>
      </c>
      <c r="I10" s="34" t="s">
        <v>101</v>
      </c>
      <c r="J10" s="34" t="s">
        <v>101</v>
      </c>
      <c r="K10" s="34" t="s">
        <v>101</v>
      </c>
      <c r="L10" s="34" t="s">
        <v>101</v>
      </c>
      <c r="M10" s="34" t="s">
        <v>101</v>
      </c>
      <c r="N10" s="34" t="s">
        <v>101</v>
      </c>
    </row>
    <row r="11" spans="1:14" x14ac:dyDescent="0.25">
      <c r="A11" s="8" t="s">
        <v>3</v>
      </c>
      <c r="B11" s="35"/>
      <c r="C11" s="36">
        <v>2946000</v>
      </c>
      <c r="D11" s="36">
        <v>3096000</v>
      </c>
      <c r="E11" s="36"/>
      <c r="F11" s="36"/>
      <c r="G11" s="36"/>
      <c r="H11" s="36"/>
      <c r="I11" s="36"/>
      <c r="J11" s="36"/>
      <c r="K11" s="36"/>
      <c r="L11" s="36"/>
      <c r="M11" s="36"/>
      <c r="N11" s="36"/>
    </row>
    <row r="12" spans="1:14" x14ac:dyDescent="0.25">
      <c r="A12" s="8" t="s">
        <v>4</v>
      </c>
      <c r="B12" s="35"/>
      <c r="C12" s="36" t="s">
        <v>101</v>
      </c>
      <c r="D12" s="36" t="s">
        <v>101</v>
      </c>
      <c r="E12" s="36" t="s">
        <v>101</v>
      </c>
      <c r="F12" s="36" t="s">
        <v>101</v>
      </c>
      <c r="G12" s="36" t="s">
        <v>101</v>
      </c>
      <c r="H12" s="36" t="s">
        <v>101</v>
      </c>
      <c r="I12" s="36" t="s">
        <v>101</v>
      </c>
      <c r="J12" s="36" t="s">
        <v>101</v>
      </c>
      <c r="K12" s="36" t="s">
        <v>101</v>
      </c>
      <c r="L12" s="36" t="s">
        <v>101</v>
      </c>
      <c r="M12" s="36" t="s">
        <v>101</v>
      </c>
      <c r="N12" s="36" t="s">
        <v>101</v>
      </c>
    </row>
    <row r="13" spans="1:14" x14ac:dyDescent="0.25">
      <c r="A13" s="8" t="s">
        <v>38</v>
      </c>
      <c r="B13" s="35"/>
      <c r="C13" s="36" t="s">
        <v>101</v>
      </c>
      <c r="D13" s="36" t="s">
        <v>101</v>
      </c>
      <c r="E13" s="36" t="s">
        <v>101</v>
      </c>
      <c r="F13" s="36" t="s">
        <v>101</v>
      </c>
      <c r="G13" s="36" t="s">
        <v>101</v>
      </c>
      <c r="H13" s="36" t="s">
        <v>101</v>
      </c>
      <c r="I13" s="36" t="s">
        <v>101</v>
      </c>
      <c r="J13" s="36" t="s">
        <v>101</v>
      </c>
      <c r="K13" s="36" t="s">
        <v>101</v>
      </c>
      <c r="L13" s="36" t="s">
        <v>101</v>
      </c>
      <c r="M13" s="36" t="s">
        <v>101</v>
      </c>
      <c r="N13" s="36" t="s">
        <v>101</v>
      </c>
    </row>
    <row r="14" spans="1:14" x14ac:dyDescent="0.25">
      <c r="A14" s="8" t="s">
        <v>5</v>
      </c>
      <c r="B14" s="35"/>
      <c r="C14" s="36" t="s">
        <v>101</v>
      </c>
      <c r="D14" s="36" t="s">
        <v>101</v>
      </c>
      <c r="E14" s="36" t="s">
        <v>101</v>
      </c>
      <c r="F14" s="36" t="s">
        <v>101</v>
      </c>
      <c r="G14" s="36" t="s">
        <v>101</v>
      </c>
      <c r="H14" s="36" t="s">
        <v>101</v>
      </c>
      <c r="I14" s="36" t="s">
        <v>101</v>
      </c>
      <c r="J14" s="36" t="s">
        <v>101</v>
      </c>
      <c r="K14" s="36" t="s">
        <v>101</v>
      </c>
      <c r="L14" s="36" t="s">
        <v>101</v>
      </c>
      <c r="M14" s="36" t="s">
        <v>101</v>
      </c>
      <c r="N14" s="36" t="s">
        <v>101</v>
      </c>
    </row>
    <row r="15" spans="1:14" x14ac:dyDescent="0.25">
      <c r="A15" s="8" t="s">
        <v>6</v>
      </c>
      <c r="B15" s="35"/>
      <c r="C15" s="36">
        <v>64947.24</v>
      </c>
      <c r="D15" s="36">
        <v>70335.740000000005</v>
      </c>
      <c r="E15" s="36"/>
      <c r="F15" s="36"/>
      <c r="G15" s="36"/>
      <c r="H15" s="36"/>
      <c r="I15" s="36"/>
      <c r="J15" s="36"/>
      <c r="K15" s="36"/>
      <c r="L15" s="36"/>
      <c r="M15" s="36"/>
      <c r="N15" s="36"/>
    </row>
    <row r="16" spans="1:14" x14ac:dyDescent="0.25">
      <c r="A16" s="3" t="s">
        <v>7</v>
      </c>
      <c r="B16" s="33">
        <f>+C16+D16</f>
        <v>132192.68</v>
      </c>
      <c r="C16" s="34">
        <f>+C17</f>
        <v>30600.91</v>
      </c>
      <c r="D16" s="34">
        <f>+D17+D21</f>
        <v>101591.77</v>
      </c>
      <c r="E16" s="34" t="s">
        <v>101</v>
      </c>
      <c r="F16" s="34" t="s">
        <v>101</v>
      </c>
      <c r="G16" s="34" t="s">
        <v>101</v>
      </c>
      <c r="H16" s="34" t="s">
        <v>101</v>
      </c>
      <c r="I16" s="34" t="s">
        <v>101</v>
      </c>
      <c r="J16" s="34" t="s">
        <v>101</v>
      </c>
      <c r="K16" s="34" t="s">
        <v>101</v>
      </c>
      <c r="L16" s="34" t="s">
        <v>101</v>
      </c>
      <c r="M16" s="34" t="s">
        <v>101</v>
      </c>
      <c r="N16" s="34" t="s">
        <v>101</v>
      </c>
    </row>
    <row r="17" spans="1:14" x14ac:dyDescent="0.25">
      <c r="A17" s="8" t="s">
        <v>8</v>
      </c>
      <c r="B17" s="35"/>
      <c r="C17" s="36">
        <v>30600.91</v>
      </c>
      <c r="D17" s="36">
        <v>30713.11</v>
      </c>
      <c r="E17" s="36"/>
      <c r="F17" s="36"/>
      <c r="G17" s="36"/>
      <c r="H17" s="36"/>
      <c r="I17" s="36"/>
      <c r="J17" s="36"/>
      <c r="K17" s="36"/>
      <c r="L17" s="36"/>
      <c r="M17" s="36"/>
      <c r="N17" s="36"/>
    </row>
    <row r="18" spans="1:14" ht="13.5" customHeight="1" x14ac:dyDescent="0.25">
      <c r="A18" s="8" t="s">
        <v>9</v>
      </c>
      <c r="B18" s="35"/>
      <c r="C18" s="37" t="s">
        <v>101</v>
      </c>
      <c r="D18" s="37" t="s">
        <v>101</v>
      </c>
      <c r="E18" s="37" t="s">
        <v>101</v>
      </c>
      <c r="F18" s="37" t="s">
        <v>101</v>
      </c>
      <c r="G18" s="37" t="s">
        <v>101</v>
      </c>
      <c r="H18" s="37" t="s">
        <v>101</v>
      </c>
      <c r="I18" s="37" t="s">
        <v>101</v>
      </c>
      <c r="J18" s="37" t="s">
        <v>101</v>
      </c>
      <c r="K18" s="37" t="s">
        <v>101</v>
      </c>
      <c r="L18" s="37" t="s">
        <v>101</v>
      </c>
      <c r="M18" s="37" t="s">
        <v>101</v>
      </c>
      <c r="N18" s="37" t="s">
        <v>101</v>
      </c>
    </row>
    <row r="19" spans="1:14" x14ac:dyDescent="0.25">
      <c r="A19" s="8" t="s">
        <v>10</v>
      </c>
      <c r="B19" s="35"/>
      <c r="C19" s="36" t="s">
        <v>101</v>
      </c>
      <c r="D19" s="36" t="s">
        <v>101</v>
      </c>
      <c r="E19" s="36" t="s">
        <v>101</v>
      </c>
      <c r="F19" s="36" t="s">
        <v>101</v>
      </c>
      <c r="G19" s="36" t="s">
        <v>101</v>
      </c>
      <c r="H19" s="36" t="s">
        <v>101</v>
      </c>
      <c r="I19" s="36" t="s">
        <v>101</v>
      </c>
      <c r="J19" s="36" t="s">
        <v>101</v>
      </c>
      <c r="K19" s="36" t="s">
        <v>101</v>
      </c>
      <c r="L19" s="36" t="s">
        <v>101</v>
      </c>
      <c r="M19" s="36" t="s">
        <v>101</v>
      </c>
      <c r="N19" s="36" t="s">
        <v>101</v>
      </c>
    </row>
    <row r="20" spans="1:14" x14ac:dyDescent="0.25">
      <c r="A20" s="8" t="s">
        <v>11</v>
      </c>
      <c r="B20" s="35"/>
      <c r="C20" s="37"/>
      <c r="D20" s="37"/>
      <c r="E20" s="37" t="s">
        <v>101</v>
      </c>
      <c r="F20" s="37" t="s">
        <v>101</v>
      </c>
      <c r="G20" s="37" t="s">
        <v>101</v>
      </c>
      <c r="H20" s="37" t="s">
        <v>101</v>
      </c>
      <c r="I20" s="37" t="s">
        <v>101</v>
      </c>
      <c r="J20" s="37" t="s">
        <v>101</v>
      </c>
      <c r="K20" s="37" t="s">
        <v>101</v>
      </c>
      <c r="L20" s="37" t="s">
        <v>101</v>
      </c>
      <c r="M20" s="37" t="s">
        <v>101</v>
      </c>
      <c r="N20" s="37" t="s">
        <v>101</v>
      </c>
    </row>
    <row r="21" spans="1:14" x14ac:dyDescent="0.25">
      <c r="A21" s="8" t="s">
        <v>12</v>
      </c>
      <c r="B21" s="35"/>
      <c r="C21" s="36" t="s">
        <v>101</v>
      </c>
      <c r="D21" s="36">
        <v>70878.66</v>
      </c>
      <c r="E21" s="36"/>
      <c r="F21" s="36"/>
      <c r="G21" s="36"/>
      <c r="H21" s="36"/>
      <c r="I21" s="36"/>
      <c r="J21" s="36"/>
      <c r="K21" s="36"/>
      <c r="L21" s="36"/>
      <c r="M21" s="36"/>
      <c r="N21" s="36"/>
    </row>
    <row r="22" spans="1:14" x14ac:dyDescent="0.25">
      <c r="A22" s="8" t="s">
        <v>13</v>
      </c>
      <c r="B22" s="35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</row>
    <row r="23" spans="1:14" ht="45" x14ac:dyDescent="0.25">
      <c r="A23" s="8" t="s">
        <v>14</v>
      </c>
      <c r="B23" s="35"/>
      <c r="C23" s="37" t="s">
        <v>101</v>
      </c>
      <c r="D23" s="37" t="s">
        <v>101</v>
      </c>
      <c r="E23" s="37"/>
      <c r="F23" s="37" t="s">
        <v>101</v>
      </c>
      <c r="G23" s="37" t="s">
        <v>101</v>
      </c>
      <c r="H23" s="37" t="s">
        <v>101</v>
      </c>
      <c r="I23" s="37" t="s">
        <v>101</v>
      </c>
      <c r="J23" s="37" t="s">
        <v>101</v>
      </c>
      <c r="K23" s="37" t="s">
        <v>101</v>
      </c>
      <c r="L23" s="37" t="s">
        <v>101</v>
      </c>
      <c r="M23" s="37" t="s">
        <v>101</v>
      </c>
      <c r="N23" s="37" t="s">
        <v>101</v>
      </c>
    </row>
    <row r="24" spans="1:14" ht="33" customHeight="1" x14ac:dyDescent="0.25">
      <c r="A24" s="8" t="s">
        <v>15</v>
      </c>
      <c r="B24" s="35"/>
      <c r="C24" s="36" t="s">
        <v>101</v>
      </c>
      <c r="D24" s="36" t="s">
        <v>101</v>
      </c>
      <c r="E24" s="36" t="s">
        <v>101</v>
      </c>
      <c r="F24" s="36" t="s">
        <v>101</v>
      </c>
      <c r="G24" s="36" t="s">
        <v>101</v>
      </c>
      <c r="H24" s="36"/>
      <c r="I24" s="36" t="s">
        <v>101</v>
      </c>
      <c r="J24" s="36" t="s">
        <v>101</v>
      </c>
      <c r="K24" s="36" t="s">
        <v>101</v>
      </c>
      <c r="L24" s="36" t="s">
        <v>101</v>
      </c>
      <c r="M24" s="36" t="s">
        <v>101</v>
      </c>
      <c r="N24" s="36"/>
    </row>
    <row r="25" spans="1:14" x14ac:dyDescent="0.25">
      <c r="A25" s="8" t="s">
        <v>39</v>
      </c>
      <c r="B25" s="35"/>
      <c r="C25" s="38"/>
      <c r="D25" s="38"/>
      <c r="E25" s="38" t="s">
        <v>101</v>
      </c>
      <c r="F25" s="38" t="s">
        <v>101</v>
      </c>
      <c r="G25" s="38" t="s">
        <v>101</v>
      </c>
      <c r="H25" s="38" t="s">
        <v>101</v>
      </c>
      <c r="I25" s="38" t="s">
        <v>101</v>
      </c>
      <c r="J25" s="38" t="s">
        <v>101</v>
      </c>
      <c r="K25" s="38" t="s">
        <v>101</v>
      </c>
      <c r="L25" s="38" t="s">
        <v>101</v>
      </c>
      <c r="M25" s="38"/>
      <c r="N25" s="38" t="s">
        <v>101</v>
      </c>
    </row>
    <row r="26" spans="1:14" x14ac:dyDescent="0.25">
      <c r="A26" s="3" t="s">
        <v>16</v>
      </c>
      <c r="B26" s="33">
        <f>+C26+D26</f>
        <v>1667585.5</v>
      </c>
      <c r="C26" s="34">
        <f>+C27</f>
        <v>314280</v>
      </c>
      <c r="D26" s="34">
        <f>+D27+D29+D33</f>
        <v>1353305.5</v>
      </c>
      <c r="E26" s="34" t="s">
        <v>101</v>
      </c>
      <c r="F26" s="34" t="s">
        <v>101</v>
      </c>
      <c r="G26" s="34" t="s">
        <v>101</v>
      </c>
      <c r="H26" s="34" t="s">
        <v>101</v>
      </c>
      <c r="I26" s="34" t="s">
        <v>101</v>
      </c>
      <c r="J26" s="34" t="s">
        <v>101</v>
      </c>
      <c r="K26" s="34" t="s">
        <v>101</v>
      </c>
      <c r="L26" s="34" t="s">
        <v>101</v>
      </c>
      <c r="M26" s="34" t="s">
        <v>101</v>
      </c>
      <c r="N26" s="34" t="s">
        <v>101</v>
      </c>
    </row>
    <row r="27" spans="1:14" ht="17.25" customHeight="1" x14ac:dyDescent="0.25">
      <c r="A27" s="8" t="s">
        <v>17</v>
      </c>
      <c r="B27" s="35"/>
      <c r="C27" s="36">
        <v>314280</v>
      </c>
      <c r="D27" s="36">
        <v>349200</v>
      </c>
      <c r="E27" s="36"/>
      <c r="F27" s="36"/>
      <c r="G27" s="36"/>
      <c r="H27" s="36"/>
      <c r="I27" s="36"/>
      <c r="J27" s="36"/>
      <c r="K27" s="36"/>
      <c r="L27" s="36"/>
      <c r="M27" s="36"/>
      <c r="N27" s="36"/>
    </row>
    <row r="28" spans="1:14" x14ac:dyDescent="0.25">
      <c r="A28" s="8" t="s">
        <v>18</v>
      </c>
      <c r="B28" s="35"/>
      <c r="C28" s="38"/>
      <c r="D28" s="38"/>
      <c r="E28" s="38"/>
      <c r="F28" s="38"/>
      <c r="G28" s="38"/>
      <c r="H28" s="38"/>
      <c r="I28" s="38" t="s">
        <v>101</v>
      </c>
      <c r="J28" s="38" t="s">
        <v>101</v>
      </c>
      <c r="K28" s="38" t="s">
        <v>101</v>
      </c>
      <c r="L28" s="38" t="s">
        <v>101</v>
      </c>
      <c r="M28" s="38" t="s">
        <v>101</v>
      </c>
      <c r="N28" s="38"/>
    </row>
    <row r="29" spans="1:14" x14ac:dyDescent="0.25">
      <c r="A29" s="8" t="s">
        <v>19</v>
      </c>
      <c r="B29" s="35"/>
      <c r="C29" s="38"/>
      <c r="D29" s="38">
        <v>104105.5</v>
      </c>
      <c r="E29" s="38"/>
      <c r="F29" s="38"/>
      <c r="G29" s="38" t="s">
        <v>101</v>
      </c>
      <c r="H29" s="38"/>
      <c r="I29" s="38"/>
      <c r="J29" s="38" t="s">
        <v>101</v>
      </c>
      <c r="K29" s="38" t="s">
        <v>101</v>
      </c>
      <c r="L29" s="38" t="s">
        <v>101</v>
      </c>
      <c r="M29" s="38"/>
      <c r="N29" s="38"/>
    </row>
    <row r="30" spans="1:14" x14ac:dyDescent="0.25">
      <c r="A30" s="8" t="s">
        <v>20</v>
      </c>
      <c r="B30" s="35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</row>
    <row r="31" spans="1:14" ht="30" x14ac:dyDescent="0.25">
      <c r="A31" s="8" t="s">
        <v>21</v>
      </c>
      <c r="B31" s="35"/>
      <c r="C31" s="38"/>
      <c r="D31" s="38"/>
      <c r="E31" s="38" t="s">
        <v>101</v>
      </c>
      <c r="F31" s="38" t="s">
        <v>101</v>
      </c>
      <c r="G31" s="38" t="s">
        <v>101</v>
      </c>
      <c r="H31" s="38" t="s">
        <v>101</v>
      </c>
      <c r="I31" s="38" t="s">
        <v>101</v>
      </c>
      <c r="J31" s="38" t="s">
        <v>101</v>
      </c>
      <c r="K31" s="38" t="s">
        <v>101</v>
      </c>
      <c r="L31" s="38" t="s">
        <v>101</v>
      </c>
      <c r="M31" s="38" t="s">
        <v>101</v>
      </c>
      <c r="N31" s="38" t="s">
        <v>101</v>
      </c>
    </row>
    <row r="32" spans="1:14" ht="30" x14ac:dyDescent="0.25">
      <c r="A32" s="8" t="s">
        <v>22</v>
      </c>
      <c r="B32" s="35"/>
      <c r="C32" s="38"/>
      <c r="D32" s="38"/>
      <c r="E32" s="38"/>
      <c r="F32" s="38"/>
      <c r="G32" s="38"/>
      <c r="H32" s="38" t="s">
        <v>101</v>
      </c>
      <c r="I32" s="38" t="s">
        <v>101</v>
      </c>
      <c r="J32" s="38" t="s">
        <v>101</v>
      </c>
      <c r="K32" s="38" t="s">
        <v>101</v>
      </c>
      <c r="L32" s="38" t="s">
        <v>101</v>
      </c>
      <c r="M32" s="38" t="s">
        <v>101</v>
      </c>
      <c r="N32" s="38" t="s">
        <v>101</v>
      </c>
    </row>
    <row r="33" spans="1:14" ht="30" x14ac:dyDescent="0.25">
      <c r="A33" s="8" t="s">
        <v>23</v>
      </c>
      <c r="B33" s="35"/>
      <c r="C33" s="38"/>
      <c r="D33" s="38">
        <v>900000</v>
      </c>
      <c r="E33" s="38"/>
      <c r="F33" s="38"/>
      <c r="G33" s="38"/>
      <c r="H33" s="38"/>
      <c r="I33" s="38"/>
      <c r="J33" s="38"/>
      <c r="K33" s="38"/>
      <c r="L33" s="38"/>
      <c r="M33" s="38"/>
      <c r="N33" s="38"/>
    </row>
    <row r="34" spans="1:14" ht="30" x14ac:dyDescent="0.25">
      <c r="A34" s="8" t="s">
        <v>40</v>
      </c>
      <c r="B34" s="35"/>
      <c r="C34" s="38" t="s">
        <v>101</v>
      </c>
      <c r="D34" s="38" t="s">
        <v>101</v>
      </c>
      <c r="E34" s="38" t="s">
        <v>101</v>
      </c>
      <c r="F34" s="38" t="s">
        <v>101</v>
      </c>
      <c r="G34" s="38" t="s">
        <v>101</v>
      </c>
      <c r="H34" s="38" t="s">
        <v>101</v>
      </c>
      <c r="I34" s="38" t="s">
        <v>101</v>
      </c>
      <c r="J34" s="38" t="s">
        <v>101</v>
      </c>
      <c r="K34" s="38" t="s">
        <v>101</v>
      </c>
      <c r="L34" s="38" t="s">
        <v>101</v>
      </c>
      <c r="M34" s="38" t="s">
        <v>101</v>
      </c>
      <c r="N34" s="38" t="s">
        <v>101</v>
      </c>
    </row>
    <row r="35" spans="1:14" x14ac:dyDescent="0.25">
      <c r="A35" s="8" t="s">
        <v>24</v>
      </c>
      <c r="B35" s="35"/>
      <c r="C35" s="38"/>
      <c r="D35" s="38"/>
      <c r="E35" s="38"/>
      <c r="F35" s="38" t="s">
        <v>101</v>
      </c>
      <c r="G35" s="38"/>
      <c r="H35" s="38"/>
      <c r="I35" s="38" t="s">
        <v>101</v>
      </c>
      <c r="J35" s="38" t="s">
        <v>101</v>
      </c>
      <c r="K35" s="38" t="s">
        <v>101</v>
      </c>
      <c r="L35" s="38" t="s">
        <v>101</v>
      </c>
      <c r="M35" s="38" t="s">
        <v>101</v>
      </c>
      <c r="N35" s="38"/>
    </row>
    <row r="36" spans="1:14" x14ac:dyDescent="0.25">
      <c r="A36" s="3" t="s">
        <v>25</v>
      </c>
      <c r="B36" s="33">
        <f>+C36+D36</f>
        <v>25000</v>
      </c>
      <c r="C36" s="34">
        <f>+C37</f>
        <v>0</v>
      </c>
      <c r="D36" s="34">
        <f>+D37</f>
        <v>25000</v>
      </c>
      <c r="E36" s="34" t="s">
        <v>101</v>
      </c>
      <c r="F36" s="34" t="s">
        <v>101</v>
      </c>
      <c r="G36" s="34" t="s">
        <v>101</v>
      </c>
      <c r="H36" s="34" t="s">
        <v>101</v>
      </c>
      <c r="I36" s="34" t="s">
        <v>101</v>
      </c>
      <c r="J36" s="34" t="s">
        <v>101</v>
      </c>
      <c r="K36" s="34" t="s">
        <v>101</v>
      </c>
      <c r="L36" s="34" t="s">
        <v>101</v>
      </c>
      <c r="M36" s="34" t="s">
        <v>101</v>
      </c>
      <c r="N36" s="34" t="s">
        <v>101</v>
      </c>
    </row>
    <row r="37" spans="1:14" ht="28.5" customHeight="1" x14ac:dyDescent="0.25">
      <c r="A37" s="8" t="s">
        <v>26</v>
      </c>
      <c r="B37" s="35"/>
      <c r="C37" s="36">
        <v>0</v>
      </c>
      <c r="D37" s="36">
        <v>25000</v>
      </c>
      <c r="E37" s="36" t="s">
        <v>101</v>
      </c>
      <c r="F37" s="36" t="s">
        <v>101</v>
      </c>
      <c r="G37" s="36"/>
      <c r="H37" s="36" t="s">
        <v>101</v>
      </c>
      <c r="I37" s="36" t="s">
        <v>101</v>
      </c>
      <c r="J37" s="36"/>
      <c r="K37" s="36" t="s">
        <v>101</v>
      </c>
      <c r="L37" s="36" t="s">
        <v>101</v>
      </c>
      <c r="M37" s="36"/>
      <c r="N37" s="36" t="s">
        <v>101</v>
      </c>
    </row>
    <row r="38" spans="1:14" ht="30" x14ac:dyDescent="0.25">
      <c r="A38" s="8" t="s">
        <v>41</v>
      </c>
      <c r="B38" s="35" t="s">
        <v>101</v>
      </c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</row>
    <row r="39" spans="1:14" ht="30" x14ac:dyDescent="0.25">
      <c r="A39" s="8" t="s">
        <v>42</v>
      </c>
      <c r="B39" s="35" t="s">
        <v>101</v>
      </c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</row>
    <row r="40" spans="1:14" ht="30" x14ac:dyDescent="0.25">
      <c r="A40" s="8" t="s">
        <v>43</v>
      </c>
      <c r="B40" s="35" t="s">
        <v>101</v>
      </c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</row>
    <row r="41" spans="1:14" ht="30" x14ac:dyDescent="0.25">
      <c r="A41" s="8" t="s">
        <v>44</v>
      </c>
      <c r="B41" s="35" t="s">
        <v>101</v>
      </c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</row>
    <row r="42" spans="1:14" ht="30" x14ac:dyDescent="0.25">
      <c r="A42" s="8" t="s">
        <v>27</v>
      </c>
      <c r="B42" s="35" t="s">
        <v>101</v>
      </c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</row>
    <row r="43" spans="1:14" ht="30" x14ac:dyDescent="0.25">
      <c r="A43" s="8" t="s">
        <v>45</v>
      </c>
      <c r="B43" s="35" t="s">
        <v>101</v>
      </c>
      <c r="C43" s="39" t="s">
        <v>101</v>
      </c>
      <c r="D43" s="39" t="s">
        <v>101</v>
      </c>
      <c r="E43" s="39" t="s">
        <v>101</v>
      </c>
      <c r="F43" s="39" t="s">
        <v>101</v>
      </c>
      <c r="G43" s="39" t="s">
        <v>101</v>
      </c>
      <c r="H43" s="39" t="s">
        <v>101</v>
      </c>
      <c r="I43" s="39" t="s">
        <v>101</v>
      </c>
      <c r="J43" s="39" t="s">
        <v>101</v>
      </c>
      <c r="K43" s="39" t="s">
        <v>101</v>
      </c>
      <c r="L43" s="39" t="s">
        <v>101</v>
      </c>
      <c r="M43" s="39" t="s">
        <v>101</v>
      </c>
      <c r="N43" s="39" t="s">
        <v>101</v>
      </c>
    </row>
    <row r="44" spans="1:14" x14ac:dyDescent="0.25">
      <c r="A44" s="3" t="s">
        <v>46</v>
      </c>
      <c r="B44" s="35" t="s">
        <v>101</v>
      </c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</row>
    <row r="45" spans="1:14" ht="30" x14ac:dyDescent="0.25">
      <c r="A45" s="8" t="s">
        <v>47</v>
      </c>
      <c r="B45" s="35" t="s">
        <v>101</v>
      </c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</row>
    <row r="46" spans="1:14" ht="30" x14ac:dyDescent="0.25">
      <c r="A46" s="8" t="s">
        <v>48</v>
      </c>
      <c r="B46" s="35" t="s">
        <v>101</v>
      </c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</row>
    <row r="47" spans="1:14" ht="30" x14ac:dyDescent="0.25">
      <c r="A47" s="8" t="s">
        <v>49</v>
      </c>
      <c r="B47" s="35" t="s">
        <v>101</v>
      </c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</row>
    <row r="48" spans="1:14" ht="30" x14ac:dyDescent="0.25">
      <c r="A48" s="8" t="s">
        <v>50</v>
      </c>
      <c r="B48" s="35" t="s">
        <v>101</v>
      </c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</row>
    <row r="49" spans="1:15" ht="30" x14ac:dyDescent="0.25">
      <c r="A49" s="8" t="s">
        <v>51</v>
      </c>
      <c r="B49" s="35" t="s">
        <v>101</v>
      </c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</row>
    <row r="50" spans="1:15" ht="30" x14ac:dyDescent="0.25">
      <c r="A50" s="8" t="s">
        <v>52</v>
      </c>
      <c r="B50" s="35" t="s">
        <v>101</v>
      </c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</row>
    <row r="51" spans="1:15" ht="30" x14ac:dyDescent="0.25">
      <c r="A51" s="8" t="s">
        <v>53</v>
      </c>
      <c r="B51" s="35" t="s">
        <v>101</v>
      </c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</row>
    <row r="52" spans="1:15" x14ac:dyDescent="0.25">
      <c r="A52" s="3" t="s">
        <v>28</v>
      </c>
      <c r="B52" s="33" t="s">
        <v>101</v>
      </c>
      <c r="C52" s="34"/>
      <c r="D52" s="34"/>
      <c r="E52" s="34" t="s">
        <v>101</v>
      </c>
      <c r="F52" s="34" t="s">
        <v>101</v>
      </c>
      <c r="G52" s="34" t="s">
        <v>101</v>
      </c>
      <c r="H52" s="34" t="s">
        <v>101</v>
      </c>
      <c r="I52" s="34" t="s">
        <v>101</v>
      </c>
      <c r="J52" s="34" t="s">
        <v>101</v>
      </c>
      <c r="K52" s="34" t="s">
        <v>101</v>
      </c>
      <c r="L52" s="34" t="s">
        <v>101</v>
      </c>
      <c r="M52" s="34" t="s">
        <v>101</v>
      </c>
      <c r="N52" s="34" t="s">
        <v>101</v>
      </c>
      <c r="O52" s="34"/>
    </row>
    <row r="53" spans="1:15" x14ac:dyDescent="0.25">
      <c r="A53" s="8" t="s">
        <v>29</v>
      </c>
      <c r="B53" s="35" t="s">
        <v>101</v>
      </c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</row>
    <row r="54" spans="1:15" ht="30" x14ac:dyDescent="0.25">
      <c r="A54" s="8" t="s">
        <v>30</v>
      </c>
      <c r="B54" s="35" t="s">
        <v>101</v>
      </c>
      <c r="C54" s="38"/>
      <c r="D54" s="38"/>
      <c r="E54" s="38"/>
      <c r="F54" s="38"/>
      <c r="G54" s="38"/>
      <c r="H54" s="38"/>
      <c r="I54" s="38" t="s">
        <v>101</v>
      </c>
      <c r="J54" s="38" t="s">
        <v>101</v>
      </c>
      <c r="K54" s="38" t="s">
        <v>101</v>
      </c>
      <c r="L54" s="38" t="s">
        <v>101</v>
      </c>
      <c r="M54" s="38" t="s">
        <v>101</v>
      </c>
      <c r="N54" s="38" t="s">
        <v>101</v>
      </c>
    </row>
    <row r="55" spans="1:15" ht="30" x14ac:dyDescent="0.25">
      <c r="A55" s="8" t="s">
        <v>31</v>
      </c>
      <c r="B55" s="35" t="s">
        <v>101</v>
      </c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</row>
    <row r="56" spans="1:15" ht="30" x14ac:dyDescent="0.25">
      <c r="A56" s="8" t="s">
        <v>32</v>
      </c>
      <c r="B56" s="35" t="s">
        <v>101</v>
      </c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</row>
    <row r="57" spans="1:15" ht="30" x14ac:dyDescent="0.25">
      <c r="A57" s="8" t="s">
        <v>33</v>
      </c>
      <c r="B57" s="35" t="s">
        <v>101</v>
      </c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</row>
    <row r="58" spans="1:15" x14ac:dyDescent="0.25">
      <c r="A58" s="8" t="s">
        <v>54</v>
      </c>
      <c r="B58" s="35" t="s">
        <v>101</v>
      </c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</row>
    <row r="59" spans="1:15" x14ac:dyDescent="0.25">
      <c r="A59" s="8" t="s">
        <v>55</v>
      </c>
      <c r="B59" s="35" t="s">
        <v>101</v>
      </c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</row>
    <row r="60" spans="1:15" x14ac:dyDescent="0.25">
      <c r="A60" s="8" t="s">
        <v>34</v>
      </c>
      <c r="B60" s="35" t="s">
        <v>101</v>
      </c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</row>
    <row r="61" spans="1:15" ht="30" x14ac:dyDescent="0.25">
      <c r="A61" s="8" t="s">
        <v>56</v>
      </c>
      <c r="B61" s="35" t="s">
        <v>101</v>
      </c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</row>
    <row r="62" spans="1:15" x14ac:dyDescent="0.25">
      <c r="A62" s="3" t="s">
        <v>57</v>
      </c>
      <c r="B62" s="33" t="s">
        <v>101</v>
      </c>
      <c r="C62" s="34"/>
      <c r="D62" s="34"/>
      <c r="E62" s="34" t="s">
        <v>101</v>
      </c>
      <c r="F62" s="34" t="s">
        <v>101</v>
      </c>
      <c r="G62" s="34" t="s">
        <v>101</v>
      </c>
      <c r="H62" s="34" t="s">
        <v>101</v>
      </c>
      <c r="I62" s="34" t="s">
        <v>101</v>
      </c>
      <c r="J62" s="34" t="s">
        <v>101</v>
      </c>
      <c r="K62" s="34" t="s">
        <v>101</v>
      </c>
      <c r="L62" s="34" t="s">
        <v>101</v>
      </c>
      <c r="M62" s="34" t="s">
        <v>101</v>
      </c>
      <c r="N62" s="34" t="s">
        <v>101</v>
      </c>
    </row>
    <row r="63" spans="1:15" x14ac:dyDescent="0.25">
      <c r="A63" s="8" t="s">
        <v>58</v>
      </c>
      <c r="B63" s="35"/>
      <c r="C63" s="38"/>
      <c r="D63" s="38"/>
      <c r="E63" s="38"/>
      <c r="F63" s="38" t="s">
        <v>101</v>
      </c>
      <c r="G63" s="38" t="s">
        <v>101</v>
      </c>
      <c r="H63" s="38" t="s">
        <v>101</v>
      </c>
      <c r="I63" s="38"/>
      <c r="J63" s="38" t="s">
        <v>101</v>
      </c>
      <c r="K63" s="38" t="s">
        <v>101</v>
      </c>
      <c r="L63" s="38" t="s">
        <v>101</v>
      </c>
      <c r="M63" s="38" t="s">
        <v>101</v>
      </c>
      <c r="N63" s="38"/>
    </row>
    <row r="64" spans="1:15" x14ac:dyDescent="0.25">
      <c r="A64" s="8" t="s">
        <v>59</v>
      </c>
      <c r="B64" s="35" t="s">
        <v>101</v>
      </c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</row>
    <row r="65" spans="1:14" ht="30" x14ac:dyDescent="0.25">
      <c r="A65" s="8" t="s">
        <v>60</v>
      </c>
      <c r="B65" s="35" t="s">
        <v>101</v>
      </c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</row>
    <row r="66" spans="1:14" ht="45" x14ac:dyDescent="0.25">
      <c r="A66" s="8" t="s">
        <v>61</v>
      </c>
      <c r="B66" s="35" t="s">
        <v>101</v>
      </c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</row>
    <row r="67" spans="1:14" ht="30" x14ac:dyDescent="0.25">
      <c r="A67" s="3" t="s">
        <v>62</v>
      </c>
      <c r="B67" s="35" t="s">
        <v>101</v>
      </c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</row>
    <row r="68" spans="1:14" x14ac:dyDescent="0.25">
      <c r="A68" s="8" t="s">
        <v>63</v>
      </c>
      <c r="B68" s="35" t="s">
        <v>101</v>
      </c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</row>
    <row r="69" spans="1:14" ht="30" x14ac:dyDescent="0.25">
      <c r="A69" s="8" t="s">
        <v>64</v>
      </c>
      <c r="B69" s="35" t="s">
        <v>101</v>
      </c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</row>
    <row r="70" spans="1:14" x14ac:dyDescent="0.25">
      <c r="A70" s="3" t="s">
        <v>65</v>
      </c>
      <c r="B70" s="35" t="s">
        <v>101</v>
      </c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</row>
    <row r="71" spans="1:14" x14ac:dyDescent="0.25">
      <c r="A71" s="8" t="s">
        <v>66</v>
      </c>
      <c r="B71" s="35" t="s">
        <v>101</v>
      </c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</row>
    <row r="72" spans="1:14" x14ac:dyDescent="0.25">
      <c r="A72" s="8" t="s">
        <v>67</v>
      </c>
      <c r="B72" s="35" t="s">
        <v>101</v>
      </c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</row>
    <row r="73" spans="1:14" ht="30" x14ac:dyDescent="0.25">
      <c r="A73" s="8" t="s">
        <v>68</v>
      </c>
      <c r="B73" s="35" t="s">
        <v>101</v>
      </c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</row>
    <row r="74" spans="1:14" x14ac:dyDescent="0.25">
      <c r="A74" s="10" t="s">
        <v>35</v>
      </c>
      <c r="B74" s="40">
        <f>+C74+D74</f>
        <v>8002061.1600000001</v>
      </c>
      <c r="C74" s="41">
        <f>+C36+C26+C16+C10</f>
        <v>3355828.1500000004</v>
      </c>
      <c r="D74" s="41">
        <f>+D36+D26+D16+D10</f>
        <v>4646233.01</v>
      </c>
      <c r="E74" s="41" t="s">
        <v>101</v>
      </c>
      <c r="F74" s="41" t="s">
        <v>101</v>
      </c>
      <c r="G74" s="41" t="s">
        <v>101</v>
      </c>
      <c r="H74" s="41" t="s">
        <v>101</v>
      </c>
      <c r="I74" s="41" t="s">
        <v>101</v>
      </c>
      <c r="J74" s="41" t="s">
        <v>101</v>
      </c>
      <c r="K74" s="41" t="s">
        <v>101</v>
      </c>
      <c r="L74" s="41" t="s">
        <v>101</v>
      </c>
      <c r="M74" s="41" t="s">
        <v>101</v>
      </c>
      <c r="N74" s="41" t="s">
        <v>101</v>
      </c>
    </row>
    <row r="75" spans="1:14" x14ac:dyDescent="0.25">
      <c r="A75" s="5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</row>
    <row r="76" spans="1:14" x14ac:dyDescent="0.25">
      <c r="A76" s="1" t="s">
        <v>69</v>
      </c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</row>
    <row r="77" spans="1:14" x14ac:dyDescent="0.25">
      <c r="A77" s="3" t="s">
        <v>70</v>
      </c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</row>
    <row r="78" spans="1:14" ht="30" x14ac:dyDescent="0.25">
      <c r="A78" s="8" t="s">
        <v>71</v>
      </c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</row>
    <row r="79" spans="1:14" ht="30" x14ac:dyDescent="0.25">
      <c r="A79" s="8" t="s">
        <v>72</v>
      </c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</row>
    <row r="80" spans="1:14" x14ac:dyDescent="0.25">
      <c r="A80" s="3" t="s">
        <v>73</v>
      </c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</row>
    <row r="81" spans="1:14" x14ac:dyDescent="0.25">
      <c r="A81" s="8" t="s">
        <v>74</v>
      </c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</row>
    <row r="82" spans="1:14" x14ac:dyDescent="0.25">
      <c r="A82" s="8" t="s">
        <v>75</v>
      </c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</row>
    <row r="83" spans="1:14" x14ac:dyDescent="0.25">
      <c r="A83" s="3" t="s">
        <v>76</v>
      </c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</row>
    <row r="84" spans="1:14" ht="30" x14ac:dyDescent="0.25">
      <c r="A84" s="8" t="s">
        <v>77</v>
      </c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</row>
    <row r="85" spans="1:14" x14ac:dyDescent="0.25">
      <c r="A85" s="10" t="s">
        <v>78</v>
      </c>
      <c r="B85" s="43"/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</row>
    <row r="86" spans="1:14" x14ac:dyDescent="0.25">
      <c r="N86" s="39"/>
    </row>
    <row r="87" spans="1:14" ht="15.75" x14ac:dyDescent="0.25">
      <c r="A87" s="11" t="s">
        <v>79</v>
      </c>
      <c r="B87" s="44">
        <f>+C87+D87</f>
        <v>8002061.1600000001</v>
      </c>
      <c r="C87" s="45">
        <f>+C74</f>
        <v>3355828.1500000004</v>
      </c>
      <c r="D87" s="45">
        <f>+D74</f>
        <v>4646233.01</v>
      </c>
      <c r="E87" s="45" t="s">
        <v>101</v>
      </c>
      <c r="F87" s="45" t="s">
        <v>101</v>
      </c>
      <c r="G87" s="45" t="s">
        <v>101</v>
      </c>
      <c r="H87" s="45" t="s">
        <v>101</v>
      </c>
      <c r="I87" s="45" t="s">
        <v>101</v>
      </c>
      <c r="J87" s="45" t="s">
        <v>101</v>
      </c>
      <c r="K87" s="45" t="s">
        <v>101</v>
      </c>
      <c r="L87" s="45" t="s">
        <v>101</v>
      </c>
      <c r="M87" s="45" t="s">
        <v>101</v>
      </c>
      <c r="N87" s="45" t="s">
        <v>101</v>
      </c>
    </row>
    <row r="88" spans="1:14" x14ac:dyDescent="0.25">
      <c r="A88" t="s">
        <v>98</v>
      </c>
      <c r="N88" s="39"/>
    </row>
    <row r="89" spans="1:14" x14ac:dyDescent="0.25">
      <c r="A89" t="s">
        <v>85</v>
      </c>
    </row>
    <row r="90" spans="1:14" x14ac:dyDescent="0.25">
      <c r="A90" t="s">
        <v>86</v>
      </c>
    </row>
    <row r="100" spans="1:14" ht="15.75" x14ac:dyDescent="0.25">
      <c r="A100" s="23" t="s">
        <v>95</v>
      </c>
      <c r="B100" s="46"/>
      <c r="C100" s="47"/>
      <c r="D100" s="47"/>
      <c r="E100" s="47"/>
      <c r="F100" s="47"/>
      <c r="G100" s="47"/>
      <c r="H100" s="47"/>
      <c r="I100" s="64" t="s">
        <v>124</v>
      </c>
      <c r="J100" s="64"/>
      <c r="K100" s="64"/>
      <c r="L100" s="48"/>
      <c r="M100" s="50"/>
      <c r="N100" s="24"/>
    </row>
    <row r="101" spans="1:14" ht="15.75" x14ac:dyDescent="0.25">
      <c r="A101" s="25" t="s">
        <v>96</v>
      </c>
      <c r="B101" s="46"/>
      <c r="C101" s="47"/>
      <c r="D101" s="47"/>
      <c r="E101" s="47"/>
      <c r="F101" s="47"/>
      <c r="G101" s="47"/>
      <c r="H101" s="47"/>
      <c r="I101" s="63" t="s">
        <v>104</v>
      </c>
      <c r="J101" s="63"/>
      <c r="K101" s="63"/>
      <c r="L101" s="49"/>
      <c r="M101" s="51"/>
      <c r="N101" s="24"/>
    </row>
    <row r="102" spans="1:14" ht="15.75" x14ac:dyDescent="0.25">
      <c r="A102" s="25" t="s">
        <v>97</v>
      </c>
      <c r="B102" s="46"/>
      <c r="C102" s="47"/>
      <c r="D102" s="47"/>
      <c r="E102" s="47"/>
      <c r="F102" s="47"/>
      <c r="G102" s="47"/>
      <c r="H102" s="47"/>
      <c r="I102" s="58" t="s">
        <v>105</v>
      </c>
      <c r="J102" s="58"/>
      <c r="K102" s="58"/>
      <c r="L102" s="56"/>
      <c r="M102" s="51"/>
      <c r="N102" s="24"/>
    </row>
    <row r="103" spans="1:14" ht="15.75" x14ac:dyDescent="0.25">
      <c r="A103" s="24"/>
      <c r="B103" s="46"/>
      <c r="C103" s="47"/>
      <c r="D103" s="47"/>
      <c r="E103" s="47"/>
      <c r="F103" s="47"/>
      <c r="G103" s="47"/>
      <c r="H103" s="47"/>
      <c r="I103" s="47"/>
      <c r="J103" s="47"/>
      <c r="K103" s="47"/>
      <c r="L103" s="47"/>
      <c r="M103" s="47"/>
      <c r="N103" s="27"/>
    </row>
    <row r="104" spans="1:14" ht="15.75" x14ac:dyDescent="0.25">
      <c r="A104" s="26"/>
      <c r="B104" s="48"/>
      <c r="C104" s="49"/>
      <c r="D104" s="49"/>
      <c r="E104" s="49"/>
      <c r="F104" s="49"/>
      <c r="G104" s="49"/>
      <c r="H104" s="49"/>
      <c r="I104" s="49"/>
      <c r="J104" s="49"/>
      <c r="K104" s="49"/>
      <c r="L104" s="49"/>
      <c r="M104" s="49"/>
      <c r="N104" s="28"/>
    </row>
    <row r="105" spans="1:14" ht="15.75" x14ac:dyDescent="0.25">
      <c r="A105" s="26"/>
      <c r="B105" s="48"/>
      <c r="C105" s="49"/>
      <c r="D105" s="49"/>
      <c r="E105" s="49"/>
      <c r="F105" s="49"/>
      <c r="G105" s="49"/>
      <c r="H105" s="49"/>
      <c r="I105" s="49"/>
      <c r="J105" s="49"/>
      <c r="K105" s="49"/>
      <c r="L105" s="49"/>
      <c r="M105" s="49"/>
      <c r="N105" s="28"/>
    </row>
    <row r="106" spans="1:14" ht="15.75" x14ac:dyDescent="0.25">
      <c r="A106" s="26"/>
      <c r="B106" s="48"/>
      <c r="C106" s="49"/>
      <c r="D106" s="49"/>
      <c r="E106" s="49"/>
      <c r="F106" s="49"/>
      <c r="G106" s="49"/>
      <c r="H106" s="49"/>
      <c r="I106" s="49"/>
      <c r="J106" s="49"/>
      <c r="K106" s="49" t="s">
        <v>91</v>
      </c>
      <c r="L106" s="49"/>
      <c r="M106" s="49"/>
      <c r="N106" s="28"/>
    </row>
    <row r="107" spans="1:14" ht="15.75" x14ac:dyDescent="0.25">
      <c r="A107" s="61" t="s">
        <v>123</v>
      </c>
      <c r="B107" s="61"/>
      <c r="C107" s="61"/>
      <c r="D107" s="61"/>
      <c r="E107" s="61"/>
      <c r="F107" s="61"/>
      <c r="G107" s="61"/>
      <c r="H107" s="61"/>
      <c r="I107" s="61"/>
      <c r="J107" s="61"/>
      <c r="K107" s="61"/>
      <c r="L107" s="61"/>
      <c r="M107" s="61"/>
      <c r="N107" s="61"/>
    </row>
    <row r="108" spans="1:14" ht="15.75" x14ac:dyDescent="0.25">
      <c r="A108" s="62" t="s">
        <v>122</v>
      </c>
      <c r="B108" s="62"/>
      <c r="C108" s="62"/>
      <c r="D108" s="62"/>
      <c r="E108" s="62"/>
      <c r="F108" s="62"/>
      <c r="G108" s="62"/>
      <c r="H108" s="62"/>
      <c r="I108" s="62"/>
      <c r="J108" s="62"/>
      <c r="K108" s="62"/>
      <c r="L108" s="62"/>
      <c r="M108" s="62"/>
      <c r="N108" s="62"/>
    </row>
    <row r="109" spans="1:14" ht="15.75" x14ac:dyDescent="0.25">
      <c r="A109" s="62" t="s">
        <v>102</v>
      </c>
      <c r="B109" s="62"/>
      <c r="C109" s="62"/>
      <c r="D109" s="62"/>
      <c r="E109" s="62"/>
      <c r="F109" s="62"/>
      <c r="G109" s="62"/>
      <c r="H109" s="62"/>
      <c r="I109" s="62"/>
      <c r="J109" s="62"/>
      <c r="K109" s="62"/>
      <c r="L109" s="62"/>
      <c r="M109" s="62"/>
      <c r="N109" s="62"/>
    </row>
    <row r="110" spans="1:14" ht="15.75" x14ac:dyDescent="0.25">
      <c r="A110" s="24"/>
      <c r="B110" s="46"/>
      <c r="C110" s="47"/>
      <c r="D110" s="47"/>
      <c r="E110" s="47"/>
      <c r="F110" s="47"/>
      <c r="G110" s="47"/>
      <c r="H110" s="47"/>
      <c r="I110" s="47"/>
      <c r="J110" s="47"/>
      <c r="K110" s="47"/>
      <c r="L110" s="47"/>
      <c r="M110" s="47"/>
      <c r="N110" s="27"/>
    </row>
    <row r="111" spans="1:14" ht="15.75" x14ac:dyDescent="0.25">
      <c r="A111" s="24"/>
      <c r="B111" s="46"/>
      <c r="C111" s="47"/>
      <c r="D111" s="47"/>
      <c r="E111" s="47"/>
      <c r="F111" s="47"/>
      <c r="G111" s="47"/>
      <c r="H111" s="47"/>
      <c r="I111" s="47"/>
      <c r="J111" s="47"/>
      <c r="K111" s="47"/>
      <c r="L111" s="47"/>
      <c r="M111" s="47"/>
      <c r="N111" s="27"/>
    </row>
  </sheetData>
  <mergeCells count="11">
    <mergeCell ref="A107:N107"/>
    <mergeCell ref="A108:N108"/>
    <mergeCell ref="A109:N109"/>
    <mergeCell ref="A2:N2"/>
    <mergeCell ref="A4:N4"/>
    <mergeCell ref="A5:N5"/>
    <mergeCell ref="A6:N6"/>
    <mergeCell ref="A3:N3"/>
    <mergeCell ref="I101:K101"/>
    <mergeCell ref="I102:K102"/>
    <mergeCell ref="I100:K100"/>
  </mergeCells>
  <pageMargins left="0.7" right="0.7" top="0.75" bottom="0.75" header="0.3" footer="0.3"/>
  <pageSetup scale="53" orientation="landscape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Plantilla Presupuesto 2021</vt:lpstr>
      <vt:lpstr>Plantilla Ejecucion Actual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Gènesis Flores</cp:lastModifiedBy>
  <cp:lastPrinted>2022-03-02T12:23:51Z</cp:lastPrinted>
  <dcterms:created xsi:type="dcterms:W3CDTF">2018-04-17T18:57:16Z</dcterms:created>
  <dcterms:modified xsi:type="dcterms:W3CDTF">2022-03-05T00:54:50Z</dcterms:modified>
</cp:coreProperties>
</file>