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TRANSPARENCIA\"/>
    </mc:Choice>
  </mc:AlternateContent>
  <bookViews>
    <workbookView xWindow="0" yWindow="0" windowWidth="20490" windowHeight="8310"/>
  </bookViews>
  <sheets>
    <sheet name="Hoja7" sheetId="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7" l="1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89" i="7" s="1"/>
</calcChain>
</file>

<file path=xl/sharedStrings.xml><?xml version="1.0" encoding="utf-8"?>
<sst xmlns="http://schemas.openxmlformats.org/spreadsheetml/2006/main" count="325" uniqueCount="181">
  <si>
    <t xml:space="preserve">VALOR RD$ </t>
  </si>
  <si>
    <t>MONTO RD$</t>
  </si>
  <si>
    <t>Monto total:</t>
  </si>
  <si>
    <t>impresos</t>
  </si>
  <si>
    <t>materiales gastables de ofic.</t>
  </si>
  <si>
    <t>Impresos</t>
  </si>
  <si>
    <t>Gomas para vehiculos</t>
  </si>
  <si>
    <t>Suministro de cocina desechable.</t>
  </si>
  <si>
    <t xml:space="preserve">Pintura </t>
  </si>
  <si>
    <t>Suministro de oficina</t>
  </si>
  <si>
    <t>Licores</t>
  </si>
  <si>
    <t>Ferreteria y pintura</t>
  </si>
  <si>
    <t>Repuestos para motocicleta</t>
  </si>
  <si>
    <t>Suministros de oficina</t>
  </si>
  <si>
    <t>Soffware</t>
  </si>
  <si>
    <t>Picaderas y refrigerios</t>
  </si>
  <si>
    <t>Reparación Aire Acondicionados</t>
  </si>
  <si>
    <t>Materiales ferreteros</t>
  </si>
  <si>
    <t>Suministro de limpieza</t>
  </si>
  <si>
    <t>Equipos de Informatica</t>
  </si>
  <si>
    <t>Picadera</t>
  </si>
  <si>
    <t>Esclavinas</t>
  </si>
  <si>
    <t>Reproduccion y Encuadernacion</t>
  </si>
  <si>
    <t>Poloshirt y calcomania</t>
  </si>
  <si>
    <t>Articulos para Arbol Navideño</t>
  </si>
  <si>
    <t xml:space="preserve"> </t>
  </si>
  <si>
    <t>Prendas de Vestir</t>
  </si>
  <si>
    <t>Bateria</t>
  </si>
  <si>
    <t>Alimentos y bebidas</t>
  </si>
  <si>
    <t>Alquiler de Utensilio para buffet</t>
  </si>
  <si>
    <t>Almuerzo</t>
  </si>
  <si>
    <t>Suministro de Oficina</t>
  </si>
  <si>
    <t>Articulos Ferreteros</t>
  </si>
  <si>
    <t>Almuerzo (Simposio)</t>
  </si>
  <si>
    <t>Alquiler de Utensilio (Simposio)</t>
  </si>
  <si>
    <t>Bandeja de Regalo</t>
  </si>
  <si>
    <t xml:space="preserve">Yarda de Vinir </t>
  </si>
  <si>
    <t>Suministro de Limpieza</t>
  </si>
  <si>
    <t>Varios articulos</t>
  </si>
  <si>
    <t>Montaje de Stanb (Simposio)</t>
  </si>
  <si>
    <t>Bebidas y Utensilio</t>
  </si>
  <si>
    <t>Suministro de Oficina y Limpieza</t>
  </si>
  <si>
    <t>Microonda</t>
  </si>
  <si>
    <t>Suministro de Limpieza e Ind.</t>
  </si>
  <si>
    <t>Componente de aire acondicionado</t>
  </si>
  <si>
    <t>Materiales de limpiezas</t>
  </si>
  <si>
    <t>Picadera y Refrigrerio</t>
  </si>
  <si>
    <t>Impresora</t>
  </si>
  <si>
    <t>Almuerzo (Navideño)</t>
  </si>
  <si>
    <t>Alquileres (Navideño)</t>
  </si>
  <si>
    <t>Picaderas</t>
  </si>
  <si>
    <t>Brochures impresos</t>
  </si>
  <si>
    <t>SUPLIDOR</t>
  </si>
  <si>
    <t>CONCEPTO</t>
  </si>
  <si>
    <t>OBJETO DEL GASTO</t>
  </si>
  <si>
    <t>ABONO</t>
  </si>
  <si>
    <t>Antony Rincon Nuñez</t>
  </si>
  <si>
    <t>Comercializadora Melo &amp; Asociados</t>
  </si>
  <si>
    <t>Comarfe, Srl.</t>
  </si>
  <si>
    <t>Construciones Estrategicas del Caribe</t>
  </si>
  <si>
    <t>Distribuidora San Miguel, SRL</t>
  </si>
  <si>
    <t>Edita Libros Editores Impresores</t>
  </si>
  <si>
    <t>Editora  Nomara</t>
  </si>
  <si>
    <t>Holguin Minier Impresiones</t>
  </si>
  <si>
    <t>Impresora ABM</t>
  </si>
  <si>
    <t>Kispersystem</t>
  </si>
  <si>
    <t>M&amp;N Fiestas y Decoraciones</t>
  </si>
  <si>
    <t>Suplimarca</t>
  </si>
  <si>
    <t>Syntes</t>
  </si>
  <si>
    <t>Suplidora Comercial Rodriguez</t>
  </si>
  <si>
    <t>Servicios Generales M A.</t>
  </si>
  <si>
    <t>Suplidores Diversos</t>
  </si>
  <si>
    <t>Comercial Maximo Julio R.</t>
  </si>
  <si>
    <t>Galcoci &amp; Asociados</t>
  </si>
  <si>
    <t xml:space="preserve">FECHA </t>
  </si>
  <si>
    <t>REPÚBLICA DOMINICANA</t>
  </si>
  <si>
    <t xml:space="preserve"> 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</si>
  <si>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</si>
  <si>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</si>
  <si>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</si>
  <si>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2.3.3.3.01</t>
  </si>
  <si>
    <t>2.3.2.3.01</t>
  </si>
  <si>
    <t>2.3.2.2.01</t>
  </si>
  <si>
    <t>2.3.9.2.01</t>
  </si>
  <si>
    <t>2.2.9.2.01</t>
  </si>
  <si>
    <t>2.6.1.3.01</t>
  </si>
  <si>
    <t>2.3.6.1.01</t>
  </si>
  <si>
    <t>2.3.9.1.01</t>
  </si>
  <si>
    <t>2.2.5.8.01</t>
  </si>
  <si>
    <t>2.3.9.6.01</t>
  </si>
  <si>
    <t>2.3.9.9.01</t>
  </si>
  <si>
    <t>2.6.1.4.01</t>
  </si>
  <si>
    <t>2.3.5.3.01</t>
  </si>
  <si>
    <t>2.3.7.2.06</t>
  </si>
  <si>
    <t>2.3.9.5.01</t>
  </si>
  <si>
    <t>2.3.1.1.01</t>
  </si>
  <si>
    <t>2.2.8.6.01</t>
  </si>
  <si>
    <t>2.3.9.8.01</t>
  </si>
  <si>
    <t>2.2.7.2.06</t>
  </si>
  <si>
    <t>A01001000011500000169</t>
  </si>
  <si>
    <t>A01001000011500000170</t>
  </si>
  <si>
    <t>A01001000011500000171</t>
  </si>
  <si>
    <t>A01001000011500000198</t>
  </si>
  <si>
    <t>A01001000011500000200</t>
  </si>
  <si>
    <t>A01001000011500000208</t>
  </si>
  <si>
    <t>A01001000011500004881</t>
  </si>
  <si>
    <t>A01001000011500004906</t>
  </si>
  <si>
    <t>A01001000011500004829</t>
  </si>
  <si>
    <t>A01001000011500004892</t>
  </si>
  <si>
    <t>A01001000011500004898</t>
  </si>
  <si>
    <t>A01001000011500004941</t>
  </si>
  <si>
    <t>A01001000011500004959</t>
  </si>
  <si>
    <t>A01001000011500005054</t>
  </si>
  <si>
    <t>A01001000011500000074</t>
  </si>
  <si>
    <t>A01001000011500000794</t>
  </si>
  <si>
    <t>A01001000011500001021</t>
  </si>
  <si>
    <t>A01001000011500000993</t>
  </si>
  <si>
    <t>A01001000011500001012</t>
  </si>
  <si>
    <t>A01001000011500000930</t>
  </si>
  <si>
    <t>A01001000011500001010</t>
  </si>
  <si>
    <t>A01001000011500000904</t>
  </si>
  <si>
    <t>A01001000011500000273</t>
  </si>
  <si>
    <t>A01001000011500003944</t>
  </si>
  <si>
    <t>A01001000011500000265</t>
  </si>
  <si>
    <t>A01001000011500000402</t>
  </si>
  <si>
    <t>A01001000011500000842</t>
  </si>
  <si>
    <t>A01001000011500000845</t>
  </si>
  <si>
    <t>A01001000011500000847</t>
  </si>
  <si>
    <t>A01001000011500001820</t>
  </si>
  <si>
    <t>A01001000011500000060</t>
  </si>
  <si>
    <t>A01001000011500000068</t>
  </si>
  <si>
    <t>A01001000011500000090</t>
  </si>
  <si>
    <t>A0100100001150000001</t>
  </si>
  <si>
    <t>A01001000011500004098</t>
  </si>
  <si>
    <t>A01001000011500004189</t>
  </si>
  <si>
    <t>A01001000011500004220</t>
  </si>
  <si>
    <t>A01001000011500004201</t>
  </si>
  <si>
    <t>A01001000011500004224</t>
  </si>
  <si>
    <t>A01001000011500004216</t>
  </si>
  <si>
    <t>A01001000011500004221</t>
  </si>
  <si>
    <t>A01001000011500004260</t>
  </si>
  <si>
    <t>A01001000011500004258</t>
  </si>
  <si>
    <t>A01001000011500004259</t>
  </si>
  <si>
    <t>A01001000011500004261</t>
  </si>
  <si>
    <t>A01001000011500004357</t>
  </si>
  <si>
    <t>A01001000011500004359</t>
  </si>
  <si>
    <t>A01001000011500000119</t>
  </si>
  <si>
    <t>A01001000011500000120</t>
  </si>
  <si>
    <t>A01001000011500000132</t>
  </si>
  <si>
    <t>A01001000011500000134</t>
  </si>
  <si>
    <t>A01001000011500000135</t>
  </si>
  <si>
    <t>A01001000011500002486</t>
  </si>
  <si>
    <t>A01001000011500004755</t>
  </si>
  <si>
    <t>A01001000011500002732</t>
  </si>
  <si>
    <t>A01001000011500002781</t>
  </si>
  <si>
    <t>A01001000011500002816</t>
  </si>
  <si>
    <t>A01001000011500002853</t>
  </si>
  <si>
    <t>A01001000011500002860</t>
  </si>
  <si>
    <t>A01001000011500000261</t>
  </si>
  <si>
    <t>A01001000011500000277</t>
  </si>
  <si>
    <t>A01001000011500000266</t>
  </si>
  <si>
    <t>A01001000011500000285</t>
  </si>
  <si>
    <t>A01001000011500000017</t>
  </si>
  <si>
    <t>A01001000011500000018</t>
  </si>
  <si>
    <t>A0100100001150001030</t>
  </si>
  <si>
    <t>A0100100001150001031</t>
  </si>
  <si>
    <t>A0100100001150001032</t>
  </si>
  <si>
    <t>A0100100001150001034</t>
  </si>
  <si>
    <t>A0100100001150001035</t>
  </si>
  <si>
    <t>A0100100001150001036</t>
  </si>
  <si>
    <t>A0100100001150001037</t>
  </si>
  <si>
    <t>A0100100001150001038</t>
  </si>
  <si>
    <t>A0100100001150001040</t>
  </si>
  <si>
    <t>A0100100001150001041</t>
  </si>
  <si>
    <t>A0100100001150001042</t>
  </si>
  <si>
    <t>Lic. HÉCTOR DE OLEO ALCÁNTARA,</t>
  </si>
  <si>
    <t>Capitan de Navio Contador, ARD.</t>
  </si>
  <si>
    <t>Director de Contabilidad y Finanzas  del INSUDE</t>
  </si>
  <si>
    <t>FACTURA NCF</t>
  </si>
  <si>
    <t>OBSERVACIONES</t>
  </si>
  <si>
    <t>RELACION DE CUENTAS POR PAGAR DESDE EL 01/10/2014 AL 28/02/2022.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</si>
</sst>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43" fontId="2" fillId="2" borderId="3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3" xfId="0" applyNumberForma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2</xdr:row>
      <xdr:rowOff>85725</xdr:rowOff>
    </xdr:from>
    <xdr:to>
      <xdr:col>4</xdr:col>
      <xdr:colOff>647699</xdr:colOff>
      <xdr:row>5</xdr:row>
      <xdr:rowOff>85725</xdr:rowOff>
    </xdr:to>
    <xdr:pic>
      <xdr:nvPicPr>
        <xdr:cNvPr id="3" name="Imagen 2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438150"/>
          <a:ext cx="1590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workbookViewId="0">
      <selection activeCell="A11" sqref="A11:I11"/>
    </sheetView>
  </sheetViews>
  <sheetFormatPr baseColWidth="10" defaultColWidth="11.42578125" defaultRowHeight="12.75" x14ac:dyDescent="0.2"/>
  <cols>
    <col min="1" max="1" width="23.5703125" customWidth="1"/>
    <col min="2" max="2" width="11" customWidth="1"/>
    <col min="3" max="3" width="18.42578125" customWidth="1"/>
    <col min="4" max="4" width="16.5703125" customWidth="1"/>
    <col min="5" max="5" width="10.5703125" customWidth="1"/>
    <col min="6" max="6" width="11.7109375" customWidth="1"/>
    <col min="7" max="7" width="11.28515625" customWidth="1"/>
    <col min="8" max="8" width="13.28515625" customWidth="1"/>
    <col min="9" max="9" width="18.7109375" customWidth="1"/>
  </cols>
  <sheetData>
    <row r="1" spans="1:9" x14ac:dyDescent="0.2">
      <c r="A1" s="39" t="s">
        <v>75</v>
      </c>
      <c r="B1" s="39"/>
      <c r="C1" s="39"/>
      <c r="D1" s="39"/>
      <c r="E1" s="39"/>
      <c r="F1" s="39"/>
      <c r="G1" s="39"/>
      <c r="H1" s="39"/>
      <c r="I1" s="39"/>
    </row>
    <row r="2" spans="1:9" ht="15" x14ac:dyDescent="0.25">
      <c r="A2" s="40" t="s">
        <v>76</v>
      </c>
      <c r="B2" s="40"/>
      <c r="C2" s="40"/>
      <c r="D2" s="40"/>
      <c r="E2" s="40"/>
      <c r="F2" s="40"/>
      <c r="G2" s="40"/>
      <c r="H2" s="40"/>
      <c r="I2" s="40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">
      <c r="A6" s="38"/>
      <c r="B6" s="38"/>
      <c r="C6" s="38"/>
      <c r="D6" s="38"/>
      <c r="E6" s="38"/>
      <c r="F6" s="38"/>
      <c r="G6" s="38"/>
      <c r="H6" s="38"/>
      <c r="I6" s="38"/>
    </row>
    <row r="7" spans="1:9" ht="18.75" x14ac:dyDescent="0.3">
      <c r="A7" s="44" t="s">
        <v>77</v>
      </c>
      <c r="B7" s="44"/>
      <c r="C7" s="44"/>
      <c r="D7" s="44"/>
      <c r="E7" s="44"/>
      <c r="F7" s="44"/>
      <c r="G7" s="44"/>
      <c r="H7" s="44"/>
      <c r="I7" s="44"/>
    </row>
    <row r="8" spans="1:9" ht="18.75" x14ac:dyDescent="0.3">
      <c r="A8" s="45" t="s">
        <v>78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39" t="s">
        <v>79</v>
      </c>
      <c r="B9" s="39"/>
      <c r="C9" s="39"/>
      <c r="D9" s="39"/>
      <c r="E9" s="39"/>
      <c r="F9" s="39"/>
      <c r="G9" s="39"/>
      <c r="H9" s="39"/>
      <c r="I9" s="39"/>
    </row>
    <row r="11" spans="1:9" s="4" customFormat="1" ht="13.5" thickBot="1" x14ac:dyDescent="0.25">
      <c r="A11" s="46" t="s">
        <v>180</v>
      </c>
      <c r="B11" s="46"/>
      <c r="C11" s="46"/>
      <c r="D11" s="46"/>
      <c r="E11" s="46"/>
      <c r="F11" s="46"/>
      <c r="G11" s="46"/>
      <c r="H11" s="46"/>
      <c r="I11" s="46"/>
    </row>
    <row r="12" spans="1:9" s="5" customFormat="1" ht="24" x14ac:dyDescent="0.2">
      <c r="A12" s="1" t="s">
        <v>178</v>
      </c>
      <c r="B12" s="2" t="s">
        <v>74</v>
      </c>
      <c r="C12" s="2" t="s">
        <v>52</v>
      </c>
      <c r="D12" s="2" t="s">
        <v>53</v>
      </c>
      <c r="E12" s="3" t="s">
        <v>54</v>
      </c>
      <c r="F12" s="2" t="s">
        <v>0</v>
      </c>
      <c r="G12" s="2" t="s">
        <v>55</v>
      </c>
      <c r="H12" s="34" t="s">
        <v>1</v>
      </c>
      <c r="I12" s="37" t="s">
        <v>179</v>
      </c>
    </row>
    <row r="13" spans="1:9" s="11" customFormat="1" ht="24.95" customHeight="1" x14ac:dyDescent="0.2">
      <c r="A13" s="6" t="s">
        <v>162</v>
      </c>
      <c r="B13" s="7">
        <v>42345</v>
      </c>
      <c r="C13" s="8" t="s">
        <v>56</v>
      </c>
      <c r="D13" s="8" t="s">
        <v>23</v>
      </c>
      <c r="E13" s="9" t="s">
        <v>81</v>
      </c>
      <c r="F13" s="10">
        <v>39400.199999999997</v>
      </c>
      <c r="G13" s="10">
        <v>27596.799999999999</v>
      </c>
      <c r="H13" s="10">
        <f>+F13-G13</f>
        <v>11803.399999999998</v>
      </c>
      <c r="I13" s="12"/>
    </row>
    <row r="14" spans="1:9" s="11" customFormat="1" ht="24.95" customHeight="1" x14ac:dyDescent="0.2">
      <c r="A14" s="6" t="s">
        <v>163</v>
      </c>
      <c r="B14" s="7">
        <v>42689</v>
      </c>
      <c r="C14" s="8" t="s">
        <v>56</v>
      </c>
      <c r="D14" s="9" t="s">
        <v>21</v>
      </c>
      <c r="E14" s="9" t="s">
        <v>82</v>
      </c>
      <c r="F14" s="10">
        <v>33877.800000000003</v>
      </c>
      <c r="G14" s="10">
        <v>16938.900000000001</v>
      </c>
      <c r="H14" s="10">
        <f>F14-G14</f>
        <v>16938.900000000001</v>
      </c>
      <c r="I14" s="12"/>
    </row>
    <row r="15" spans="1:9" s="27" customFormat="1" ht="24.95" customHeight="1" x14ac:dyDescent="0.2">
      <c r="A15" s="28" t="s">
        <v>164</v>
      </c>
      <c r="B15" s="22">
        <v>42613</v>
      </c>
      <c r="C15" s="29" t="s">
        <v>57</v>
      </c>
      <c r="D15" s="29" t="s">
        <v>31</v>
      </c>
      <c r="E15" s="30" t="s">
        <v>83</v>
      </c>
      <c r="F15" s="25">
        <v>37886.15</v>
      </c>
      <c r="G15" s="25"/>
      <c r="H15" s="26">
        <f t="shared" ref="H15:H52" si="0">+F15-G15</f>
        <v>37886.15</v>
      </c>
      <c r="I15" s="35"/>
    </row>
    <row r="16" spans="1:9" s="27" customFormat="1" ht="24.95" customHeight="1" x14ac:dyDescent="0.2">
      <c r="A16" s="28" t="s">
        <v>165</v>
      </c>
      <c r="B16" s="22">
        <v>42613</v>
      </c>
      <c r="C16" s="29" t="s">
        <v>57</v>
      </c>
      <c r="D16" s="29" t="s">
        <v>32</v>
      </c>
      <c r="E16" s="30" t="s">
        <v>86</v>
      </c>
      <c r="F16" s="25">
        <v>64881.78</v>
      </c>
      <c r="G16" s="25"/>
      <c r="H16" s="26">
        <f t="shared" si="0"/>
        <v>64881.78</v>
      </c>
      <c r="I16" s="35"/>
    </row>
    <row r="17" spans="1:9" s="27" customFormat="1" ht="24.95" customHeight="1" x14ac:dyDescent="0.2">
      <c r="A17" s="28" t="s">
        <v>166</v>
      </c>
      <c r="B17" s="22">
        <v>42613</v>
      </c>
      <c r="C17" s="29" t="s">
        <v>57</v>
      </c>
      <c r="D17" s="29" t="s">
        <v>31</v>
      </c>
      <c r="E17" s="30" t="s">
        <v>83</v>
      </c>
      <c r="F17" s="25">
        <v>139462.6</v>
      </c>
      <c r="G17" s="25"/>
      <c r="H17" s="26">
        <f t="shared" si="0"/>
        <v>139462.6</v>
      </c>
      <c r="I17" s="35"/>
    </row>
    <row r="18" spans="1:9" s="27" customFormat="1" ht="24.95" customHeight="1" x14ac:dyDescent="0.2">
      <c r="A18" s="28" t="s">
        <v>167</v>
      </c>
      <c r="B18" s="22">
        <v>42633</v>
      </c>
      <c r="C18" s="29" t="s">
        <v>57</v>
      </c>
      <c r="D18" s="29" t="s">
        <v>19</v>
      </c>
      <c r="E18" s="30" t="s">
        <v>85</v>
      </c>
      <c r="F18" s="25">
        <v>83797.38</v>
      </c>
      <c r="G18" s="25"/>
      <c r="H18" s="26">
        <f t="shared" si="0"/>
        <v>83797.38</v>
      </c>
      <c r="I18" s="35"/>
    </row>
    <row r="19" spans="1:9" s="27" customFormat="1" ht="24.95" customHeight="1" x14ac:dyDescent="0.2">
      <c r="A19" s="28" t="s">
        <v>168</v>
      </c>
      <c r="B19" s="22">
        <v>42633</v>
      </c>
      <c r="C19" s="29" t="s">
        <v>57</v>
      </c>
      <c r="D19" s="29" t="s">
        <v>42</v>
      </c>
      <c r="E19" s="30" t="s">
        <v>91</v>
      </c>
      <c r="F19" s="25">
        <v>14827.51</v>
      </c>
      <c r="G19" s="25"/>
      <c r="H19" s="26">
        <f t="shared" si="0"/>
        <v>14827.51</v>
      </c>
      <c r="I19" s="35"/>
    </row>
    <row r="20" spans="1:9" s="27" customFormat="1" ht="24.95" customHeight="1" x14ac:dyDescent="0.2">
      <c r="A20" s="28" t="s">
        <v>169</v>
      </c>
      <c r="B20" s="22">
        <v>42633</v>
      </c>
      <c r="C20" s="29" t="s">
        <v>57</v>
      </c>
      <c r="D20" s="29" t="s">
        <v>31</v>
      </c>
      <c r="E20" s="30" t="s">
        <v>83</v>
      </c>
      <c r="F20" s="25">
        <v>23848.04</v>
      </c>
      <c r="G20" s="25"/>
      <c r="H20" s="26">
        <f t="shared" si="0"/>
        <v>23848.04</v>
      </c>
      <c r="I20" s="35"/>
    </row>
    <row r="21" spans="1:9" s="27" customFormat="1" ht="24.95" customHeight="1" x14ac:dyDescent="0.2">
      <c r="A21" s="28" t="s">
        <v>170</v>
      </c>
      <c r="B21" s="22">
        <v>42633</v>
      </c>
      <c r="C21" s="29" t="s">
        <v>57</v>
      </c>
      <c r="D21" s="29" t="s">
        <v>37</v>
      </c>
      <c r="E21" s="30" t="s">
        <v>87</v>
      </c>
      <c r="F21" s="25">
        <v>26216.720000000001</v>
      </c>
      <c r="G21" s="25"/>
      <c r="H21" s="26">
        <f t="shared" si="0"/>
        <v>26216.720000000001</v>
      </c>
      <c r="I21" s="35"/>
    </row>
    <row r="22" spans="1:9" s="27" customFormat="1" ht="24.95" customHeight="1" x14ac:dyDescent="0.2">
      <c r="A22" s="28" t="s">
        <v>171</v>
      </c>
      <c r="B22" s="22">
        <v>42633</v>
      </c>
      <c r="C22" s="29" t="s">
        <v>57</v>
      </c>
      <c r="D22" s="29" t="s">
        <v>43</v>
      </c>
      <c r="E22" s="30" t="s">
        <v>87</v>
      </c>
      <c r="F22" s="25">
        <v>20663.96</v>
      </c>
      <c r="G22" s="25"/>
      <c r="H22" s="26">
        <f t="shared" si="0"/>
        <v>20663.96</v>
      </c>
      <c r="I22" s="35"/>
    </row>
    <row r="23" spans="1:9" s="27" customFormat="1" ht="24.95" customHeight="1" x14ac:dyDescent="0.2">
      <c r="A23" s="28" t="s">
        <v>172</v>
      </c>
      <c r="B23" s="22">
        <v>42633</v>
      </c>
      <c r="C23" s="29" t="s">
        <v>57</v>
      </c>
      <c r="D23" s="29" t="s">
        <v>41</v>
      </c>
      <c r="E23" s="30" t="s">
        <v>87</v>
      </c>
      <c r="F23" s="25">
        <v>37854.410000000003</v>
      </c>
      <c r="G23" s="25"/>
      <c r="H23" s="26">
        <f t="shared" si="0"/>
        <v>37854.410000000003</v>
      </c>
      <c r="I23" s="35"/>
    </row>
    <row r="24" spans="1:9" s="27" customFormat="1" ht="24.95" customHeight="1" x14ac:dyDescent="0.2">
      <c r="A24" s="28" t="s">
        <v>173</v>
      </c>
      <c r="B24" s="22">
        <v>42639</v>
      </c>
      <c r="C24" s="29" t="s">
        <v>57</v>
      </c>
      <c r="D24" s="29" t="s">
        <v>40</v>
      </c>
      <c r="E24" s="30" t="s">
        <v>84</v>
      </c>
      <c r="F24" s="25">
        <v>52343.68</v>
      </c>
      <c r="G24" s="25"/>
      <c r="H24" s="26">
        <f t="shared" si="0"/>
        <v>52343.68</v>
      </c>
      <c r="I24" s="35"/>
    </row>
    <row r="25" spans="1:9" s="27" customFormat="1" ht="24.95" customHeight="1" x14ac:dyDescent="0.2">
      <c r="A25" s="28" t="s">
        <v>174</v>
      </c>
      <c r="B25" s="22">
        <v>42623</v>
      </c>
      <c r="C25" s="29" t="s">
        <v>57</v>
      </c>
      <c r="D25" s="29" t="s">
        <v>28</v>
      </c>
      <c r="E25" s="30" t="s">
        <v>84</v>
      </c>
      <c r="F25" s="25">
        <v>11452.49</v>
      </c>
      <c r="G25" s="25"/>
      <c r="H25" s="26">
        <f t="shared" si="0"/>
        <v>11452.49</v>
      </c>
      <c r="I25" s="36"/>
    </row>
    <row r="26" spans="1:9" s="11" customFormat="1" ht="24.95" customHeight="1" x14ac:dyDescent="0.2">
      <c r="A26" s="31" t="s">
        <v>99</v>
      </c>
      <c r="B26" s="32">
        <v>41936</v>
      </c>
      <c r="C26" s="13" t="s">
        <v>58</v>
      </c>
      <c r="D26" s="33" t="s">
        <v>6</v>
      </c>
      <c r="E26" s="13" t="s">
        <v>92</v>
      </c>
      <c r="F26" s="10">
        <v>71669.19</v>
      </c>
      <c r="G26" s="10"/>
      <c r="H26" s="16">
        <f t="shared" si="0"/>
        <v>71669.19</v>
      </c>
      <c r="I26" s="12"/>
    </row>
    <row r="27" spans="1:9" s="11" customFormat="1" ht="24.95" customHeight="1" x14ac:dyDescent="0.2">
      <c r="A27" s="31" t="s">
        <v>100</v>
      </c>
      <c r="B27" s="32">
        <v>41942</v>
      </c>
      <c r="C27" s="13" t="s">
        <v>58</v>
      </c>
      <c r="D27" s="33" t="s">
        <v>11</v>
      </c>
      <c r="E27" s="13" t="s">
        <v>93</v>
      </c>
      <c r="F27" s="10">
        <v>62713.22</v>
      </c>
      <c r="G27" s="10"/>
      <c r="H27" s="16">
        <f t="shared" si="0"/>
        <v>62713.22</v>
      </c>
      <c r="I27" s="12"/>
    </row>
    <row r="28" spans="1:9" s="11" customFormat="1" ht="24.95" customHeight="1" x14ac:dyDescent="0.2">
      <c r="A28" s="31" t="s">
        <v>101</v>
      </c>
      <c r="B28" s="7">
        <v>42020</v>
      </c>
      <c r="C28" s="13" t="s">
        <v>58</v>
      </c>
      <c r="D28" s="15" t="s">
        <v>7</v>
      </c>
      <c r="E28" s="14" t="s">
        <v>94</v>
      </c>
      <c r="F28" s="10">
        <v>41324.92</v>
      </c>
      <c r="G28" s="10"/>
      <c r="H28" s="16">
        <f t="shared" si="0"/>
        <v>41324.92</v>
      </c>
      <c r="I28" s="12"/>
    </row>
    <row r="29" spans="1:9" s="11" customFormat="1" ht="24.95" customHeight="1" x14ac:dyDescent="0.2">
      <c r="A29" s="31" t="s">
        <v>102</v>
      </c>
      <c r="B29" s="7">
        <v>42039</v>
      </c>
      <c r="C29" s="13" t="s">
        <v>58</v>
      </c>
      <c r="D29" s="15" t="s">
        <v>10</v>
      </c>
      <c r="E29" s="14" t="s">
        <v>95</v>
      </c>
      <c r="F29" s="10">
        <v>31910.7</v>
      </c>
      <c r="G29" s="10"/>
      <c r="H29" s="16">
        <f t="shared" si="0"/>
        <v>31910.7</v>
      </c>
      <c r="I29" s="12"/>
    </row>
    <row r="30" spans="1:9" s="11" customFormat="1" ht="24.95" customHeight="1" x14ac:dyDescent="0.2">
      <c r="A30" s="31" t="s">
        <v>103</v>
      </c>
      <c r="B30" s="7">
        <v>42041</v>
      </c>
      <c r="C30" s="13" t="s">
        <v>58</v>
      </c>
      <c r="D30" s="15" t="s">
        <v>8</v>
      </c>
      <c r="E30" s="14" t="s">
        <v>93</v>
      </c>
      <c r="F30" s="10">
        <v>11411.21</v>
      </c>
      <c r="G30" s="10"/>
      <c r="H30" s="16">
        <f t="shared" si="0"/>
        <v>11411.21</v>
      </c>
      <c r="I30" s="14" t="s">
        <v>25</v>
      </c>
    </row>
    <row r="31" spans="1:9" s="11" customFormat="1" ht="24.95" customHeight="1" x14ac:dyDescent="0.2">
      <c r="A31" s="31" t="s">
        <v>104</v>
      </c>
      <c r="B31" s="7">
        <v>42059</v>
      </c>
      <c r="C31" s="13" t="s">
        <v>58</v>
      </c>
      <c r="D31" s="15" t="s">
        <v>9</v>
      </c>
      <c r="E31" s="14" t="s">
        <v>83</v>
      </c>
      <c r="F31" s="10">
        <v>11800</v>
      </c>
      <c r="G31" s="10"/>
      <c r="H31" s="16">
        <f t="shared" si="0"/>
        <v>11800</v>
      </c>
      <c r="I31" s="12"/>
    </row>
    <row r="32" spans="1:9" s="11" customFormat="1" ht="24.95" customHeight="1" x14ac:dyDescent="0.2">
      <c r="A32" s="31" t="s">
        <v>113</v>
      </c>
      <c r="B32" s="7">
        <v>42635</v>
      </c>
      <c r="C32" s="8" t="s">
        <v>59</v>
      </c>
      <c r="D32" s="8" t="s">
        <v>39</v>
      </c>
      <c r="E32" s="9" t="s">
        <v>96</v>
      </c>
      <c r="F32" s="10">
        <v>384584.25</v>
      </c>
      <c r="G32" s="10">
        <v>84584.25</v>
      </c>
      <c r="H32" s="16">
        <f t="shared" si="0"/>
        <v>300000</v>
      </c>
      <c r="I32" s="12"/>
    </row>
    <row r="33" spans="1:9" s="11" customFormat="1" ht="24.95" customHeight="1" x14ac:dyDescent="0.2">
      <c r="A33" s="31" t="s">
        <v>107</v>
      </c>
      <c r="B33" s="32">
        <v>42040</v>
      </c>
      <c r="C33" s="33" t="s">
        <v>60</v>
      </c>
      <c r="D33" s="33" t="s">
        <v>12</v>
      </c>
      <c r="E33" s="13" t="s">
        <v>97</v>
      </c>
      <c r="F33" s="10">
        <v>4838</v>
      </c>
      <c r="G33" s="10"/>
      <c r="H33" s="16">
        <f t="shared" si="0"/>
        <v>4838</v>
      </c>
      <c r="I33" s="12"/>
    </row>
    <row r="34" spans="1:9" s="11" customFormat="1" ht="24.95" customHeight="1" x14ac:dyDescent="0.2">
      <c r="A34" s="31" t="s">
        <v>108</v>
      </c>
      <c r="B34" s="32">
        <v>42075</v>
      </c>
      <c r="C34" s="33" t="s">
        <v>60</v>
      </c>
      <c r="D34" s="33" t="s">
        <v>4</v>
      </c>
      <c r="E34" s="13" t="s">
        <v>83</v>
      </c>
      <c r="F34" s="10">
        <v>18703</v>
      </c>
      <c r="G34" s="10"/>
      <c r="H34" s="16">
        <f t="shared" si="0"/>
        <v>18703</v>
      </c>
      <c r="I34" s="12"/>
    </row>
    <row r="35" spans="1:9" s="11" customFormat="1" ht="24.95" customHeight="1" x14ac:dyDescent="0.2">
      <c r="A35" s="31" t="s">
        <v>109</v>
      </c>
      <c r="B35" s="32">
        <v>42100</v>
      </c>
      <c r="C35" s="33" t="s">
        <v>60</v>
      </c>
      <c r="D35" s="33" t="s">
        <v>4</v>
      </c>
      <c r="E35" s="13" t="s">
        <v>83</v>
      </c>
      <c r="F35" s="10">
        <v>30538.400000000001</v>
      </c>
      <c r="G35" s="10"/>
      <c r="H35" s="16">
        <f t="shared" si="0"/>
        <v>30538.400000000001</v>
      </c>
      <c r="I35" s="12"/>
    </row>
    <row r="36" spans="1:9" s="11" customFormat="1" ht="24.95" customHeight="1" x14ac:dyDescent="0.2">
      <c r="A36" s="31" t="s">
        <v>105</v>
      </c>
      <c r="B36" s="7">
        <v>42102</v>
      </c>
      <c r="C36" s="33" t="s">
        <v>60</v>
      </c>
      <c r="D36" s="15" t="s">
        <v>4</v>
      </c>
      <c r="E36" s="13" t="s">
        <v>83</v>
      </c>
      <c r="F36" s="10">
        <v>22302</v>
      </c>
      <c r="G36" s="10"/>
      <c r="H36" s="16">
        <f t="shared" si="0"/>
        <v>22302</v>
      </c>
      <c r="I36" s="12"/>
    </row>
    <row r="37" spans="1:9" s="11" customFormat="1" ht="24.95" customHeight="1" x14ac:dyDescent="0.2">
      <c r="A37" s="31" t="s">
        <v>106</v>
      </c>
      <c r="B37" s="7">
        <v>42135</v>
      </c>
      <c r="C37" s="33" t="s">
        <v>60</v>
      </c>
      <c r="D37" s="15" t="s">
        <v>4</v>
      </c>
      <c r="E37" s="13" t="s">
        <v>83</v>
      </c>
      <c r="F37" s="10">
        <v>12708.6</v>
      </c>
      <c r="G37" s="10"/>
      <c r="H37" s="16">
        <f t="shared" si="0"/>
        <v>12708.6</v>
      </c>
      <c r="I37" s="12"/>
    </row>
    <row r="38" spans="1:9" s="11" customFormat="1" ht="24.95" customHeight="1" x14ac:dyDescent="0.2">
      <c r="A38" s="31" t="s">
        <v>110</v>
      </c>
      <c r="B38" s="7">
        <v>42163</v>
      </c>
      <c r="C38" s="33" t="s">
        <v>60</v>
      </c>
      <c r="D38" s="15" t="s">
        <v>4</v>
      </c>
      <c r="E38" s="13" t="s">
        <v>83</v>
      </c>
      <c r="F38" s="10">
        <v>7693.6</v>
      </c>
      <c r="G38" s="10">
        <v>4218.87</v>
      </c>
      <c r="H38" s="16">
        <f t="shared" si="0"/>
        <v>3474.7300000000005</v>
      </c>
      <c r="I38" s="12"/>
    </row>
    <row r="39" spans="1:9" s="11" customFormat="1" ht="24.95" customHeight="1" x14ac:dyDescent="0.2">
      <c r="A39" s="31" t="s">
        <v>111</v>
      </c>
      <c r="B39" s="7">
        <v>42198</v>
      </c>
      <c r="C39" s="33" t="s">
        <v>60</v>
      </c>
      <c r="D39" s="15" t="s">
        <v>4</v>
      </c>
      <c r="E39" s="13" t="s">
        <v>83</v>
      </c>
      <c r="F39" s="10">
        <v>35695</v>
      </c>
      <c r="G39" s="10"/>
      <c r="H39" s="16">
        <f t="shared" si="0"/>
        <v>35695</v>
      </c>
      <c r="I39" s="12"/>
    </row>
    <row r="40" spans="1:9" s="11" customFormat="1" ht="24.95" customHeight="1" x14ac:dyDescent="0.2">
      <c r="A40" s="31" t="s">
        <v>112</v>
      </c>
      <c r="B40" s="7">
        <v>42216</v>
      </c>
      <c r="C40" s="33" t="s">
        <v>60</v>
      </c>
      <c r="D40" s="15" t="s">
        <v>4</v>
      </c>
      <c r="E40" s="13" t="s">
        <v>83</v>
      </c>
      <c r="F40" s="10">
        <v>36297.4</v>
      </c>
      <c r="G40" s="10"/>
      <c r="H40" s="16">
        <f t="shared" si="0"/>
        <v>36297.4</v>
      </c>
      <c r="I40" s="12"/>
    </row>
    <row r="41" spans="1:9" s="11" customFormat="1" ht="24.95" customHeight="1" x14ac:dyDescent="0.2">
      <c r="A41" s="31" t="s">
        <v>123</v>
      </c>
      <c r="B41" s="32">
        <v>41793</v>
      </c>
      <c r="C41" s="33" t="s">
        <v>61</v>
      </c>
      <c r="D41" s="33" t="s">
        <v>3</v>
      </c>
      <c r="E41" s="13" t="s">
        <v>80</v>
      </c>
      <c r="F41" s="10">
        <v>60000</v>
      </c>
      <c r="G41" s="10"/>
      <c r="H41" s="16">
        <f t="shared" si="0"/>
        <v>60000</v>
      </c>
      <c r="I41" s="12"/>
    </row>
    <row r="42" spans="1:9" s="11" customFormat="1" ht="24.95" customHeight="1" x14ac:dyDescent="0.2">
      <c r="A42" s="31" t="s">
        <v>124</v>
      </c>
      <c r="B42" s="32">
        <v>42486</v>
      </c>
      <c r="C42" s="33" t="s">
        <v>61</v>
      </c>
      <c r="D42" s="33" t="s">
        <v>3</v>
      </c>
      <c r="E42" s="13" t="s">
        <v>80</v>
      </c>
      <c r="F42" s="10">
        <v>95580</v>
      </c>
      <c r="G42" s="10">
        <v>40000</v>
      </c>
      <c r="H42" s="16">
        <f t="shared" si="0"/>
        <v>55580</v>
      </c>
      <c r="I42" s="12"/>
    </row>
    <row r="43" spans="1:9" s="11" customFormat="1" ht="24.95" customHeight="1" x14ac:dyDescent="0.2">
      <c r="A43" s="6" t="s">
        <v>125</v>
      </c>
      <c r="B43" s="7">
        <v>42283</v>
      </c>
      <c r="C43" s="14" t="s">
        <v>62</v>
      </c>
      <c r="D43" s="15" t="s">
        <v>13</v>
      </c>
      <c r="E43" s="14" t="s">
        <v>83</v>
      </c>
      <c r="F43" s="10">
        <v>103751.5</v>
      </c>
      <c r="G43" s="10">
        <v>54373.66</v>
      </c>
      <c r="H43" s="16">
        <f t="shared" si="0"/>
        <v>49377.84</v>
      </c>
      <c r="I43" s="12"/>
    </row>
    <row r="44" spans="1:9" s="11" customFormat="1" ht="24.95" customHeight="1" x14ac:dyDescent="0.2">
      <c r="A44" s="6" t="s">
        <v>126</v>
      </c>
      <c r="B44" s="7">
        <v>42314</v>
      </c>
      <c r="C44" s="14" t="s">
        <v>62</v>
      </c>
      <c r="D44" s="15" t="s">
        <v>5</v>
      </c>
      <c r="E44" s="13" t="s">
        <v>80</v>
      </c>
      <c r="F44" s="10">
        <v>217125</v>
      </c>
      <c r="G44" s="10"/>
      <c r="H44" s="16">
        <f t="shared" si="0"/>
        <v>217125</v>
      </c>
      <c r="I44" s="12"/>
    </row>
    <row r="45" spans="1:9" s="11" customFormat="1" ht="24.95" customHeight="1" x14ac:dyDescent="0.2">
      <c r="A45" s="6" t="s">
        <v>127</v>
      </c>
      <c r="B45" s="7">
        <v>42341</v>
      </c>
      <c r="C45" s="14" t="s">
        <v>62</v>
      </c>
      <c r="D45" s="15" t="s">
        <v>5</v>
      </c>
      <c r="E45" s="13" t="s">
        <v>80</v>
      </c>
      <c r="F45" s="10">
        <v>153975</v>
      </c>
      <c r="G45" s="10">
        <v>40000</v>
      </c>
      <c r="H45" s="16">
        <f t="shared" si="0"/>
        <v>113975</v>
      </c>
      <c r="I45" s="12"/>
    </row>
    <row r="46" spans="1:9" s="11" customFormat="1" ht="24.95" customHeight="1" x14ac:dyDescent="0.2">
      <c r="A46" s="6" t="s">
        <v>128</v>
      </c>
      <c r="B46" s="7">
        <v>42584</v>
      </c>
      <c r="C46" s="8" t="s">
        <v>63</v>
      </c>
      <c r="D46" s="8" t="s">
        <v>3</v>
      </c>
      <c r="E46" s="13" t="s">
        <v>80</v>
      </c>
      <c r="F46" s="10">
        <v>44436.44</v>
      </c>
      <c r="G46" s="10"/>
      <c r="H46" s="16">
        <f t="shared" si="0"/>
        <v>44436.44</v>
      </c>
      <c r="I46" s="12"/>
    </row>
    <row r="47" spans="1:9" s="11" customFormat="1" ht="24.95" customHeight="1" x14ac:dyDescent="0.2">
      <c r="A47" s="6" t="s">
        <v>129</v>
      </c>
      <c r="B47" s="7">
        <v>42584</v>
      </c>
      <c r="C47" s="9" t="s">
        <v>64</v>
      </c>
      <c r="D47" s="8" t="s">
        <v>5</v>
      </c>
      <c r="E47" s="13" t="s">
        <v>80</v>
      </c>
      <c r="F47" s="10">
        <v>505720.76</v>
      </c>
      <c r="G47" s="10">
        <v>129610.36</v>
      </c>
      <c r="H47" s="10">
        <f t="shared" si="0"/>
        <v>376110.4</v>
      </c>
      <c r="I47" s="12"/>
    </row>
    <row r="48" spans="1:9" s="11" customFormat="1" ht="24.95" customHeight="1" x14ac:dyDescent="0.2">
      <c r="A48" s="6" t="s">
        <v>130</v>
      </c>
      <c r="B48" s="7">
        <v>42628</v>
      </c>
      <c r="C48" s="9" t="s">
        <v>64</v>
      </c>
      <c r="D48" s="8" t="s">
        <v>5</v>
      </c>
      <c r="E48" s="13" t="s">
        <v>80</v>
      </c>
      <c r="F48" s="10">
        <v>21240</v>
      </c>
      <c r="G48" s="10"/>
      <c r="H48" s="10">
        <f t="shared" si="0"/>
        <v>21240</v>
      </c>
      <c r="I48" s="12"/>
    </row>
    <row r="49" spans="1:9" s="11" customFormat="1" ht="24.95" customHeight="1" x14ac:dyDescent="0.2">
      <c r="A49" s="6" t="s">
        <v>131</v>
      </c>
      <c r="B49" s="7">
        <v>42828</v>
      </c>
      <c r="C49" s="9" t="s">
        <v>64</v>
      </c>
      <c r="D49" s="8" t="s">
        <v>5</v>
      </c>
      <c r="E49" s="13" t="s">
        <v>80</v>
      </c>
      <c r="F49" s="10">
        <v>206028</v>
      </c>
      <c r="G49" s="10"/>
      <c r="H49" s="10">
        <f t="shared" si="0"/>
        <v>206028</v>
      </c>
      <c r="I49" s="12"/>
    </row>
    <row r="50" spans="1:9" s="11" customFormat="1" ht="24.95" customHeight="1" x14ac:dyDescent="0.2">
      <c r="A50" s="6" t="s">
        <v>132</v>
      </c>
      <c r="B50" s="7">
        <v>42265</v>
      </c>
      <c r="C50" s="9" t="s">
        <v>65</v>
      </c>
      <c r="D50" s="8" t="s">
        <v>14</v>
      </c>
      <c r="E50" s="9" t="s">
        <v>85</v>
      </c>
      <c r="F50" s="10">
        <v>390816</v>
      </c>
      <c r="G50" s="10">
        <v>290816</v>
      </c>
      <c r="H50" s="16">
        <f t="shared" si="0"/>
        <v>100000</v>
      </c>
      <c r="I50" s="12"/>
    </row>
    <row r="51" spans="1:9" s="11" customFormat="1" ht="24.95" customHeight="1" x14ac:dyDescent="0.2">
      <c r="A51" s="31" t="s">
        <v>122</v>
      </c>
      <c r="B51" s="7">
        <v>42208</v>
      </c>
      <c r="C51" s="15" t="s">
        <v>66</v>
      </c>
      <c r="D51" s="15" t="s">
        <v>15</v>
      </c>
      <c r="E51" s="14" t="s">
        <v>84</v>
      </c>
      <c r="F51" s="10">
        <v>37524</v>
      </c>
      <c r="G51" s="10"/>
      <c r="H51" s="16">
        <f t="shared" si="0"/>
        <v>37524</v>
      </c>
      <c r="I51" s="12"/>
    </row>
    <row r="52" spans="1:9" s="11" customFormat="1" ht="24.95" customHeight="1" x14ac:dyDescent="0.2">
      <c r="A52" s="6" t="s">
        <v>133</v>
      </c>
      <c r="B52" s="7">
        <v>42391</v>
      </c>
      <c r="C52" s="15" t="s">
        <v>66</v>
      </c>
      <c r="D52" s="8" t="s">
        <v>15</v>
      </c>
      <c r="E52" s="14" t="s">
        <v>84</v>
      </c>
      <c r="F52" s="10">
        <v>38379.5</v>
      </c>
      <c r="G52" s="10"/>
      <c r="H52" s="16">
        <f t="shared" si="0"/>
        <v>38379.5</v>
      </c>
      <c r="I52" s="12"/>
    </row>
    <row r="53" spans="1:9" s="11" customFormat="1" ht="24.95" customHeight="1" x14ac:dyDescent="0.2">
      <c r="A53" s="6" t="s">
        <v>134</v>
      </c>
      <c r="B53" s="7">
        <v>42527</v>
      </c>
      <c r="C53" s="15" t="s">
        <v>66</v>
      </c>
      <c r="D53" s="8" t="s">
        <v>15</v>
      </c>
      <c r="E53" s="14" t="s">
        <v>84</v>
      </c>
      <c r="F53" s="10">
        <v>36580</v>
      </c>
      <c r="G53" s="10"/>
      <c r="H53" s="16">
        <f t="shared" ref="H53:H70" si="1">+F53-G53</f>
        <v>36580</v>
      </c>
      <c r="I53" s="12"/>
    </row>
    <row r="54" spans="1:9" s="11" customFormat="1" ht="24.95" customHeight="1" x14ac:dyDescent="0.2">
      <c r="A54" s="6" t="s">
        <v>135</v>
      </c>
      <c r="B54" s="7">
        <v>42563</v>
      </c>
      <c r="C54" s="15" t="s">
        <v>66</v>
      </c>
      <c r="D54" s="8" t="s">
        <v>29</v>
      </c>
      <c r="E54" s="14" t="s">
        <v>84</v>
      </c>
      <c r="F54" s="10">
        <v>114312.5</v>
      </c>
      <c r="G54" s="10"/>
      <c r="H54" s="16">
        <f t="shared" si="1"/>
        <v>114312.5</v>
      </c>
      <c r="I54" s="12"/>
    </row>
    <row r="55" spans="1:9" s="11" customFormat="1" ht="24.95" customHeight="1" x14ac:dyDescent="0.2">
      <c r="A55" s="6" t="s">
        <v>136</v>
      </c>
      <c r="B55" s="7">
        <v>42544</v>
      </c>
      <c r="C55" s="15" t="s">
        <v>66</v>
      </c>
      <c r="D55" s="8" t="s">
        <v>15</v>
      </c>
      <c r="E55" s="14" t="s">
        <v>84</v>
      </c>
      <c r="F55" s="10">
        <v>41801.5</v>
      </c>
      <c r="G55" s="10"/>
      <c r="H55" s="16">
        <f t="shared" si="1"/>
        <v>41801.5</v>
      </c>
      <c r="I55" s="12"/>
    </row>
    <row r="56" spans="1:9" s="11" customFormat="1" ht="24.95" customHeight="1" x14ac:dyDescent="0.2">
      <c r="A56" s="6" t="s">
        <v>137</v>
      </c>
      <c r="B56" s="7">
        <v>42564</v>
      </c>
      <c r="C56" s="15" t="s">
        <v>66</v>
      </c>
      <c r="D56" s="8" t="s">
        <v>15</v>
      </c>
      <c r="E56" s="14" t="s">
        <v>84</v>
      </c>
      <c r="F56" s="10">
        <v>41506.5</v>
      </c>
      <c r="G56" s="10"/>
      <c r="H56" s="16">
        <f t="shared" si="1"/>
        <v>41506.5</v>
      </c>
      <c r="I56" s="12"/>
    </row>
    <row r="57" spans="1:9" s="11" customFormat="1" ht="24.95" customHeight="1" x14ac:dyDescent="0.2">
      <c r="A57" s="6" t="s">
        <v>138</v>
      </c>
      <c r="B57" s="7">
        <v>42562</v>
      </c>
      <c r="C57" s="15" t="s">
        <v>66</v>
      </c>
      <c r="D57" s="8" t="s">
        <v>15</v>
      </c>
      <c r="E57" s="14" t="s">
        <v>84</v>
      </c>
      <c r="F57" s="10">
        <v>24072</v>
      </c>
      <c r="G57" s="10"/>
      <c r="H57" s="16">
        <f t="shared" si="1"/>
        <v>24072</v>
      </c>
      <c r="I57" s="12"/>
    </row>
    <row r="58" spans="1:9" s="11" customFormat="1" ht="24.95" customHeight="1" x14ac:dyDescent="0.2">
      <c r="A58" s="6" t="s">
        <v>139</v>
      </c>
      <c r="B58" s="7">
        <v>42563</v>
      </c>
      <c r="C58" s="15" t="s">
        <v>66</v>
      </c>
      <c r="D58" s="8" t="s">
        <v>30</v>
      </c>
      <c r="E58" s="14" t="s">
        <v>84</v>
      </c>
      <c r="F58" s="10">
        <v>185850.14</v>
      </c>
      <c r="G58" s="10">
        <v>169724.41</v>
      </c>
      <c r="H58" s="16">
        <f t="shared" si="1"/>
        <v>16125.73000000001</v>
      </c>
      <c r="I58" s="12"/>
    </row>
    <row r="59" spans="1:9" s="11" customFormat="1" ht="24.95" customHeight="1" x14ac:dyDescent="0.2">
      <c r="A59" s="6" t="s">
        <v>140</v>
      </c>
      <c r="B59" s="7">
        <v>42629</v>
      </c>
      <c r="C59" s="15" t="s">
        <v>66</v>
      </c>
      <c r="D59" s="8" t="s">
        <v>33</v>
      </c>
      <c r="E59" s="14" t="s">
        <v>84</v>
      </c>
      <c r="F59" s="10">
        <v>47827.57</v>
      </c>
      <c r="G59" s="10"/>
      <c r="H59" s="16">
        <f t="shared" si="1"/>
        <v>47827.57</v>
      </c>
      <c r="I59" s="12"/>
    </row>
    <row r="60" spans="1:9" s="11" customFormat="1" ht="24.95" customHeight="1" x14ac:dyDescent="0.2">
      <c r="A60" s="6" t="s">
        <v>141</v>
      </c>
      <c r="B60" s="7">
        <v>42629</v>
      </c>
      <c r="C60" s="15" t="s">
        <v>66</v>
      </c>
      <c r="D60" s="8" t="s">
        <v>34</v>
      </c>
      <c r="E60" s="14" t="s">
        <v>84</v>
      </c>
      <c r="F60" s="10">
        <v>144314</v>
      </c>
      <c r="G60" s="10"/>
      <c r="H60" s="16">
        <f t="shared" si="1"/>
        <v>144314</v>
      </c>
      <c r="I60" s="12"/>
    </row>
    <row r="61" spans="1:9" s="11" customFormat="1" ht="24.95" customHeight="1" x14ac:dyDescent="0.2">
      <c r="A61" s="6" t="s">
        <v>142</v>
      </c>
      <c r="B61" s="7">
        <v>42629</v>
      </c>
      <c r="C61" s="15" t="s">
        <v>66</v>
      </c>
      <c r="D61" s="8" t="s">
        <v>34</v>
      </c>
      <c r="E61" s="14" t="s">
        <v>84</v>
      </c>
      <c r="F61" s="10">
        <v>57348</v>
      </c>
      <c r="G61" s="10"/>
      <c r="H61" s="16">
        <f t="shared" si="1"/>
        <v>57348</v>
      </c>
      <c r="I61" s="12"/>
    </row>
    <row r="62" spans="1:9" s="11" customFormat="1" ht="24.95" customHeight="1" x14ac:dyDescent="0.2">
      <c r="A62" s="6" t="s">
        <v>143</v>
      </c>
      <c r="B62" s="7">
        <v>42629</v>
      </c>
      <c r="C62" s="15" t="s">
        <v>66</v>
      </c>
      <c r="D62" s="8" t="s">
        <v>33</v>
      </c>
      <c r="E62" s="14" t="s">
        <v>84</v>
      </c>
      <c r="F62" s="10">
        <v>46057.57</v>
      </c>
      <c r="G62" s="10"/>
      <c r="H62" s="16">
        <f t="shared" si="1"/>
        <v>46057.57</v>
      </c>
      <c r="I62" s="12"/>
    </row>
    <row r="63" spans="1:9" s="11" customFormat="1" ht="24.95" customHeight="1" x14ac:dyDescent="0.2">
      <c r="A63" s="6" t="s">
        <v>144</v>
      </c>
      <c r="B63" s="7">
        <v>42724</v>
      </c>
      <c r="C63" s="15" t="s">
        <v>66</v>
      </c>
      <c r="D63" s="8" t="s">
        <v>48</v>
      </c>
      <c r="E63" s="14" t="s">
        <v>84</v>
      </c>
      <c r="F63" s="10">
        <v>92630</v>
      </c>
      <c r="G63" s="10"/>
      <c r="H63" s="16">
        <f t="shared" si="1"/>
        <v>92630</v>
      </c>
      <c r="I63" s="12"/>
    </row>
    <row r="64" spans="1:9" s="11" customFormat="1" ht="24.95" customHeight="1" x14ac:dyDescent="0.2">
      <c r="A64" s="6" t="s">
        <v>145</v>
      </c>
      <c r="B64" s="7">
        <v>42726</v>
      </c>
      <c r="C64" s="15" t="s">
        <v>66</v>
      </c>
      <c r="D64" s="8" t="s">
        <v>49</v>
      </c>
      <c r="E64" s="9" t="s">
        <v>88</v>
      </c>
      <c r="F64" s="10">
        <v>32037</v>
      </c>
      <c r="G64" s="10"/>
      <c r="H64" s="16">
        <f t="shared" si="1"/>
        <v>32037</v>
      </c>
      <c r="I64" s="12"/>
    </row>
    <row r="65" spans="1:9" s="11" customFormat="1" ht="24.95" customHeight="1" x14ac:dyDescent="0.2">
      <c r="A65" s="6" t="s">
        <v>146</v>
      </c>
      <c r="B65" s="7">
        <v>41938</v>
      </c>
      <c r="C65" s="14" t="s">
        <v>67</v>
      </c>
      <c r="D65" s="15" t="s">
        <v>16</v>
      </c>
      <c r="E65" s="14" t="s">
        <v>98</v>
      </c>
      <c r="F65" s="10">
        <v>72740.03</v>
      </c>
      <c r="G65" s="10"/>
      <c r="H65" s="16">
        <f t="shared" si="1"/>
        <v>72740.03</v>
      </c>
      <c r="I65" s="12"/>
    </row>
    <row r="66" spans="1:9" s="11" customFormat="1" ht="24.95" customHeight="1" x14ac:dyDescent="0.2">
      <c r="A66" s="6" t="s">
        <v>147</v>
      </c>
      <c r="B66" s="7">
        <v>42027</v>
      </c>
      <c r="C66" s="14" t="s">
        <v>67</v>
      </c>
      <c r="D66" s="15" t="s">
        <v>17</v>
      </c>
      <c r="E66" s="14" t="s">
        <v>89</v>
      </c>
      <c r="F66" s="10">
        <v>49732.75</v>
      </c>
      <c r="G66" s="10"/>
      <c r="H66" s="16">
        <f t="shared" si="1"/>
        <v>49732.75</v>
      </c>
      <c r="I66" s="12"/>
    </row>
    <row r="67" spans="1:9" s="11" customFormat="1" ht="24.95" customHeight="1" x14ac:dyDescent="0.2">
      <c r="A67" s="6" t="s">
        <v>148</v>
      </c>
      <c r="B67" s="7">
        <v>42041</v>
      </c>
      <c r="C67" s="14" t="s">
        <v>67</v>
      </c>
      <c r="D67" s="15" t="s">
        <v>18</v>
      </c>
      <c r="E67" s="9" t="s">
        <v>87</v>
      </c>
      <c r="F67" s="10">
        <v>45270.46</v>
      </c>
      <c r="G67" s="10"/>
      <c r="H67" s="16">
        <f t="shared" si="1"/>
        <v>45270.46</v>
      </c>
      <c r="I67" s="12"/>
    </row>
    <row r="68" spans="1:9" s="11" customFormat="1" ht="24.95" customHeight="1" x14ac:dyDescent="0.2">
      <c r="A68" s="6" t="s">
        <v>149</v>
      </c>
      <c r="B68" s="7">
        <v>42046</v>
      </c>
      <c r="C68" s="14" t="s">
        <v>67</v>
      </c>
      <c r="D68" s="15" t="s">
        <v>17</v>
      </c>
      <c r="E68" s="14" t="s">
        <v>89</v>
      </c>
      <c r="F68" s="10">
        <v>25488</v>
      </c>
      <c r="G68" s="10"/>
      <c r="H68" s="16">
        <f t="shared" si="1"/>
        <v>25488</v>
      </c>
      <c r="I68" s="12"/>
    </row>
    <row r="69" spans="1:9" s="11" customFormat="1" ht="24.95" customHeight="1" x14ac:dyDescent="0.2">
      <c r="A69" s="6" t="s">
        <v>150</v>
      </c>
      <c r="B69" s="7">
        <v>42051</v>
      </c>
      <c r="C69" s="14" t="s">
        <v>67</v>
      </c>
      <c r="D69" s="15" t="s">
        <v>17</v>
      </c>
      <c r="E69" s="14" t="s">
        <v>89</v>
      </c>
      <c r="F69" s="10">
        <v>29535.4</v>
      </c>
      <c r="G69" s="10"/>
      <c r="H69" s="16">
        <f t="shared" si="1"/>
        <v>29535.4</v>
      </c>
      <c r="I69" s="12"/>
    </row>
    <row r="70" spans="1:9" s="11" customFormat="1" ht="24.95" customHeight="1" x14ac:dyDescent="0.2">
      <c r="A70" s="6" t="s">
        <v>151</v>
      </c>
      <c r="B70" s="7">
        <v>42310</v>
      </c>
      <c r="C70" s="9" t="s">
        <v>68</v>
      </c>
      <c r="D70" s="8" t="s">
        <v>22</v>
      </c>
      <c r="E70" s="9" t="s">
        <v>80</v>
      </c>
      <c r="F70" s="10">
        <v>89951.4</v>
      </c>
      <c r="G70" s="10">
        <v>69798</v>
      </c>
      <c r="H70" s="10">
        <f t="shared" si="1"/>
        <v>20153.399999999994</v>
      </c>
      <c r="I70" s="12"/>
    </row>
    <row r="71" spans="1:9" s="27" customFormat="1" ht="24.95" customHeight="1" x14ac:dyDescent="0.2">
      <c r="A71" s="31" t="s">
        <v>114</v>
      </c>
      <c r="B71" s="22">
        <v>42367</v>
      </c>
      <c r="C71" s="23" t="s">
        <v>69</v>
      </c>
      <c r="D71" s="23" t="s">
        <v>24</v>
      </c>
      <c r="E71" s="24" t="s">
        <v>90</v>
      </c>
      <c r="F71" s="25">
        <v>53801.7</v>
      </c>
      <c r="G71" s="25"/>
      <c r="H71" s="26">
        <f>F71-G71</f>
        <v>53801.7</v>
      </c>
      <c r="I71" s="35"/>
    </row>
    <row r="72" spans="1:9" s="27" customFormat="1" ht="24.95" customHeight="1" x14ac:dyDescent="0.2">
      <c r="A72" s="31" t="s">
        <v>120</v>
      </c>
      <c r="B72" s="22">
        <v>42529</v>
      </c>
      <c r="C72" s="23" t="s">
        <v>69</v>
      </c>
      <c r="D72" s="23" t="s">
        <v>27</v>
      </c>
      <c r="E72" s="24" t="s">
        <v>89</v>
      </c>
      <c r="F72" s="25">
        <v>11976.88</v>
      </c>
      <c r="G72" s="25"/>
      <c r="H72" s="26">
        <f t="shared" ref="H72:H83" si="2">+F72-G72</f>
        <v>11976.88</v>
      </c>
      <c r="I72" s="35"/>
    </row>
    <row r="73" spans="1:9" s="27" customFormat="1" ht="24.95" customHeight="1" x14ac:dyDescent="0.2">
      <c r="A73" s="31" t="s">
        <v>118</v>
      </c>
      <c r="B73" s="22">
        <v>42536</v>
      </c>
      <c r="C73" s="23" t="s">
        <v>69</v>
      </c>
      <c r="D73" s="23" t="s">
        <v>28</v>
      </c>
      <c r="E73" s="24" t="s">
        <v>84</v>
      </c>
      <c r="F73" s="25">
        <v>50992.56</v>
      </c>
      <c r="G73" s="25"/>
      <c r="H73" s="26">
        <f t="shared" si="2"/>
        <v>50992.56</v>
      </c>
      <c r="I73" s="35"/>
    </row>
    <row r="74" spans="1:9" s="27" customFormat="1" ht="24.95" customHeight="1" x14ac:dyDescent="0.2">
      <c r="A74" s="31" t="s">
        <v>116</v>
      </c>
      <c r="B74" s="22">
        <v>42601</v>
      </c>
      <c r="C74" s="23" t="s">
        <v>69</v>
      </c>
      <c r="D74" s="23" t="s">
        <v>38</v>
      </c>
      <c r="E74" s="24" t="s">
        <v>90</v>
      </c>
      <c r="F74" s="25">
        <v>199354.92</v>
      </c>
      <c r="G74" s="25"/>
      <c r="H74" s="26">
        <f t="shared" si="2"/>
        <v>199354.92</v>
      </c>
      <c r="I74" s="35"/>
    </row>
    <row r="75" spans="1:9" s="27" customFormat="1" ht="24.95" customHeight="1" x14ac:dyDescent="0.2">
      <c r="A75" s="31" t="s">
        <v>119</v>
      </c>
      <c r="B75" s="22">
        <v>42633</v>
      </c>
      <c r="C75" s="23" t="s">
        <v>69</v>
      </c>
      <c r="D75" s="23" t="s">
        <v>36</v>
      </c>
      <c r="E75" s="24" t="s">
        <v>82</v>
      </c>
      <c r="F75" s="25">
        <v>91068.62</v>
      </c>
      <c r="G75" s="25"/>
      <c r="H75" s="26">
        <f t="shared" si="2"/>
        <v>91068.62</v>
      </c>
      <c r="I75" s="35"/>
    </row>
    <row r="76" spans="1:9" s="27" customFormat="1" ht="24.95" customHeight="1" x14ac:dyDescent="0.2">
      <c r="A76" s="31" t="s">
        <v>117</v>
      </c>
      <c r="B76" s="22">
        <v>42633</v>
      </c>
      <c r="C76" s="23" t="s">
        <v>69</v>
      </c>
      <c r="D76" s="23" t="s">
        <v>35</v>
      </c>
      <c r="E76" s="24" t="s">
        <v>90</v>
      </c>
      <c r="F76" s="25">
        <v>27612</v>
      </c>
      <c r="G76" s="25"/>
      <c r="H76" s="26">
        <f t="shared" si="2"/>
        <v>27612</v>
      </c>
      <c r="I76" s="35"/>
    </row>
    <row r="77" spans="1:9" s="27" customFormat="1" ht="24.95" customHeight="1" x14ac:dyDescent="0.2">
      <c r="A77" s="31" t="s">
        <v>115</v>
      </c>
      <c r="B77" s="22">
        <v>42649</v>
      </c>
      <c r="C77" s="23" t="s">
        <v>69</v>
      </c>
      <c r="D77" s="23" t="s">
        <v>44</v>
      </c>
      <c r="E77" s="24" t="s">
        <v>98</v>
      </c>
      <c r="F77" s="25">
        <v>30869.98</v>
      </c>
      <c r="G77" s="25"/>
      <c r="H77" s="26">
        <f t="shared" si="2"/>
        <v>30869.98</v>
      </c>
      <c r="I77" s="35"/>
    </row>
    <row r="78" spans="1:9" s="11" customFormat="1" ht="24.95" customHeight="1" x14ac:dyDescent="0.2">
      <c r="A78" s="6" t="s">
        <v>152</v>
      </c>
      <c r="B78" s="7">
        <v>42464</v>
      </c>
      <c r="C78" s="8" t="s">
        <v>70</v>
      </c>
      <c r="D78" s="8" t="s">
        <v>26</v>
      </c>
      <c r="E78" s="9" t="s">
        <v>81</v>
      </c>
      <c r="F78" s="10">
        <v>74045</v>
      </c>
      <c r="G78" s="10"/>
      <c r="H78" s="10">
        <f t="shared" si="2"/>
        <v>74045</v>
      </c>
      <c r="I78" s="12"/>
    </row>
    <row r="79" spans="1:9" s="11" customFormat="1" ht="24.95" customHeight="1" x14ac:dyDescent="0.2">
      <c r="A79" s="6" t="s">
        <v>153</v>
      </c>
      <c r="B79" s="7">
        <v>42713</v>
      </c>
      <c r="C79" s="9" t="s">
        <v>71</v>
      </c>
      <c r="D79" s="8" t="s">
        <v>47</v>
      </c>
      <c r="E79" s="9" t="s">
        <v>85</v>
      </c>
      <c r="F79" s="10">
        <v>17959.599999999999</v>
      </c>
      <c r="G79" s="10"/>
      <c r="H79" s="16">
        <f t="shared" si="2"/>
        <v>17959.599999999999</v>
      </c>
      <c r="I79" s="12"/>
    </row>
    <row r="80" spans="1:9" s="11" customFormat="1" ht="24.95" customHeight="1" x14ac:dyDescent="0.2">
      <c r="A80" s="6" t="s">
        <v>154</v>
      </c>
      <c r="B80" s="7">
        <v>42768</v>
      </c>
      <c r="C80" s="9" t="s">
        <v>71</v>
      </c>
      <c r="D80" s="8" t="s">
        <v>45</v>
      </c>
      <c r="E80" s="9" t="s">
        <v>87</v>
      </c>
      <c r="F80" s="10">
        <v>66865.88</v>
      </c>
      <c r="G80" s="10"/>
      <c r="H80" s="16">
        <f t="shared" si="2"/>
        <v>66865.88</v>
      </c>
      <c r="I80" s="12"/>
    </row>
    <row r="81" spans="1:9" s="11" customFormat="1" ht="24.95" customHeight="1" x14ac:dyDescent="0.2">
      <c r="A81" s="6" t="s">
        <v>155</v>
      </c>
      <c r="B81" s="7">
        <v>42787</v>
      </c>
      <c r="C81" s="9" t="s">
        <v>71</v>
      </c>
      <c r="D81" s="8" t="s">
        <v>51</v>
      </c>
      <c r="E81" s="13" t="s">
        <v>80</v>
      </c>
      <c r="F81" s="10">
        <v>61360</v>
      </c>
      <c r="G81" s="10">
        <v>46205.97</v>
      </c>
      <c r="H81" s="16">
        <f t="shared" si="2"/>
        <v>15154.029999999999</v>
      </c>
      <c r="I81" s="12"/>
    </row>
    <row r="82" spans="1:9" s="11" customFormat="1" ht="24.95" customHeight="1" x14ac:dyDescent="0.2">
      <c r="A82" s="6" t="s">
        <v>156</v>
      </c>
      <c r="B82" s="7">
        <v>42803</v>
      </c>
      <c r="C82" s="9" t="s">
        <v>71</v>
      </c>
      <c r="D82" s="8" t="s">
        <v>50</v>
      </c>
      <c r="E82" s="14" t="s">
        <v>84</v>
      </c>
      <c r="F82" s="10">
        <v>203482</v>
      </c>
      <c r="G82" s="10"/>
      <c r="H82" s="16">
        <f t="shared" si="2"/>
        <v>203482</v>
      </c>
      <c r="I82" s="12"/>
    </row>
    <row r="83" spans="1:9" s="11" customFormat="1" ht="24.95" customHeight="1" x14ac:dyDescent="0.2">
      <c r="A83" s="6" t="s">
        <v>157</v>
      </c>
      <c r="B83" s="7">
        <v>42814</v>
      </c>
      <c r="C83" s="9" t="s">
        <v>71</v>
      </c>
      <c r="D83" s="8" t="s">
        <v>50</v>
      </c>
      <c r="E83" s="14" t="s">
        <v>84</v>
      </c>
      <c r="F83" s="10">
        <v>123410.3</v>
      </c>
      <c r="G83" s="10"/>
      <c r="H83" s="16">
        <f t="shared" si="2"/>
        <v>123410.3</v>
      </c>
      <c r="I83" s="12"/>
    </row>
    <row r="84" spans="1:9" s="11" customFormat="1" ht="24.95" customHeight="1" x14ac:dyDescent="0.2">
      <c r="A84" s="6" t="s">
        <v>158</v>
      </c>
      <c r="B84" s="7">
        <v>42711</v>
      </c>
      <c r="C84" s="8" t="s">
        <v>72</v>
      </c>
      <c r="D84" s="8" t="s">
        <v>20</v>
      </c>
      <c r="E84" s="14" t="s">
        <v>84</v>
      </c>
      <c r="F84" s="10">
        <v>650239</v>
      </c>
      <c r="G84" s="10">
        <v>522096.16</v>
      </c>
      <c r="H84" s="16">
        <f>F84-G84</f>
        <v>128142.84000000003</v>
      </c>
      <c r="I84" s="12"/>
    </row>
    <row r="85" spans="1:9" s="11" customFormat="1" ht="24.95" customHeight="1" x14ac:dyDescent="0.2">
      <c r="A85" s="6" t="s">
        <v>159</v>
      </c>
      <c r="B85" s="7">
        <v>42814</v>
      </c>
      <c r="C85" s="8" t="s">
        <v>72</v>
      </c>
      <c r="D85" s="8" t="s">
        <v>5</v>
      </c>
      <c r="E85" s="13" t="s">
        <v>80</v>
      </c>
      <c r="F85" s="10">
        <v>59590</v>
      </c>
      <c r="G85" s="10"/>
      <c r="H85" s="16">
        <f>+F85-G85</f>
        <v>59590</v>
      </c>
      <c r="I85" s="12"/>
    </row>
    <row r="86" spans="1:9" s="11" customFormat="1" ht="24.95" customHeight="1" x14ac:dyDescent="0.2">
      <c r="A86" s="6" t="s">
        <v>160</v>
      </c>
      <c r="B86" s="7">
        <v>42768</v>
      </c>
      <c r="C86" s="8" t="s">
        <v>73</v>
      </c>
      <c r="D86" s="8" t="s">
        <v>9</v>
      </c>
      <c r="E86" s="9" t="s">
        <v>83</v>
      </c>
      <c r="F86" s="10">
        <v>148000.5</v>
      </c>
      <c r="G86" s="10"/>
      <c r="H86" s="16">
        <f>+F86-G86</f>
        <v>148000.5</v>
      </c>
      <c r="I86" s="12"/>
    </row>
    <row r="87" spans="1:9" s="11" customFormat="1" ht="24.95" customHeight="1" x14ac:dyDescent="0.2">
      <c r="A87" s="31" t="s">
        <v>121</v>
      </c>
      <c r="B87" s="7">
        <v>42794</v>
      </c>
      <c r="C87" s="8" t="s">
        <v>73</v>
      </c>
      <c r="D87" s="8" t="s">
        <v>46</v>
      </c>
      <c r="E87" s="14" t="s">
        <v>84</v>
      </c>
      <c r="F87" s="10">
        <v>48385.9</v>
      </c>
      <c r="G87" s="10"/>
      <c r="H87" s="16">
        <f>+F87-G87</f>
        <v>48385.9</v>
      </c>
      <c r="I87" s="12"/>
    </row>
    <row r="88" spans="1:9" s="11" customFormat="1" ht="24.95" customHeight="1" x14ac:dyDescent="0.2">
      <c r="A88" s="6" t="s">
        <v>161</v>
      </c>
      <c r="B88" s="7">
        <v>42817</v>
      </c>
      <c r="C88" s="8" t="s">
        <v>73</v>
      </c>
      <c r="D88" s="8" t="s">
        <v>46</v>
      </c>
      <c r="E88" s="14" t="s">
        <v>84</v>
      </c>
      <c r="F88" s="10">
        <v>48899.199999999997</v>
      </c>
      <c r="G88" s="10">
        <v>34878.44</v>
      </c>
      <c r="H88" s="16">
        <f>F88-G88</f>
        <v>14020.759999999995</v>
      </c>
      <c r="I88" s="12"/>
    </row>
    <row r="89" spans="1:9" s="11" customFormat="1" ht="24.95" customHeight="1" thickBot="1" x14ac:dyDescent="0.25">
      <c r="G89" s="17" t="s">
        <v>2</v>
      </c>
      <c r="H89" s="18">
        <f>SUM(H13:H88)</f>
        <v>4859405.4499999983</v>
      </c>
    </row>
    <row r="90" spans="1:9" s="11" customFormat="1" ht="13.5" thickTop="1" x14ac:dyDescent="0.2">
      <c r="G90" s="17"/>
      <c r="H90" s="19"/>
    </row>
    <row r="91" spans="1:9" s="11" customFormat="1" x14ac:dyDescent="0.2">
      <c r="H91" s="20"/>
    </row>
    <row r="92" spans="1:9" s="11" customFormat="1" x14ac:dyDescent="0.2">
      <c r="H92" s="21"/>
    </row>
    <row r="93" spans="1:9" s="11" customFormat="1" x14ac:dyDescent="0.2">
      <c r="G93" s="17"/>
      <c r="H93" s="19" t="s">
        <v>25</v>
      </c>
    </row>
    <row r="94" spans="1:9" s="11" customFormat="1" x14ac:dyDescent="0.2">
      <c r="A94" s="41" t="s">
        <v>175</v>
      </c>
      <c r="B94" s="41"/>
      <c r="C94" s="41"/>
      <c r="D94" s="41"/>
      <c r="E94" s="41"/>
      <c r="F94" s="41"/>
      <c r="G94" s="41"/>
      <c r="H94" s="41"/>
      <c r="I94" s="17"/>
    </row>
    <row r="95" spans="1:9" s="11" customFormat="1" x14ac:dyDescent="0.2">
      <c r="A95" s="42" t="s">
        <v>176</v>
      </c>
      <c r="B95" s="42"/>
      <c r="C95" s="42"/>
      <c r="D95" s="42"/>
      <c r="E95" s="42"/>
      <c r="F95" s="42"/>
      <c r="G95" s="42"/>
      <c r="H95" s="42"/>
      <c r="I95" s="4"/>
    </row>
    <row r="96" spans="1:9" s="11" customFormat="1" x14ac:dyDescent="0.2">
      <c r="A96" s="42" t="s">
        <v>177</v>
      </c>
      <c r="B96" s="43"/>
      <c r="C96" s="43"/>
      <c r="D96" s="43"/>
      <c r="E96" s="43"/>
      <c r="F96" s="43"/>
      <c r="G96" s="43"/>
      <c r="H96" s="43"/>
    </row>
    <row r="97" spans="7:8" s="11" customFormat="1" x14ac:dyDescent="0.2"/>
    <row r="98" spans="7:8" s="11" customFormat="1" x14ac:dyDescent="0.2">
      <c r="G98" s="17"/>
      <c r="H98" s="19"/>
    </row>
    <row r="99" spans="7:8" s="11" customFormat="1" x14ac:dyDescent="0.2">
      <c r="G99" s="17"/>
      <c r="H99" s="19"/>
    </row>
    <row r="100" spans="7:8" s="11" customFormat="1" x14ac:dyDescent="0.2"/>
  </sheetData>
  <mergeCells count="13">
    <mergeCell ref="A94:H94"/>
    <mergeCell ref="A95:H95"/>
    <mergeCell ref="A96:H96"/>
    <mergeCell ref="A7:I7"/>
    <mergeCell ref="A8:I8"/>
    <mergeCell ref="A9:I9"/>
    <mergeCell ref="A11:I11"/>
    <mergeCell ref="A6:I6"/>
    <mergeCell ref="A1:I1"/>
    <mergeCell ref="A2:I2"/>
    <mergeCell ref="A3:I3"/>
    <mergeCell ref="A4:I4"/>
    <mergeCell ref="A5:I5"/>
  </mergeCells>
  <printOptions horizontalCentered="1"/>
  <pageMargins left="0.11811023622047245" right="0.19685039370078741" top="0.74803149606299213" bottom="0.74803149606299213" header="0.31496062992125984" footer="0.31496062992125984"/>
  <pageSetup orientation="landscape" r:id="rId1"/>
  <headerFooter>
    <oddHeader xml:space="preserve">&amp;L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Florián</dc:creator>
  <cp:lastModifiedBy>Esmerlin Florián</cp:lastModifiedBy>
  <cp:lastPrinted>2022-01-28T14:35:08Z</cp:lastPrinted>
  <dcterms:created xsi:type="dcterms:W3CDTF">1996-11-27T10:00:04Z</dcterms:created>
  <dcterms:modified xsi:type="dcterms:W3CDTF">2022-04-27T20:01:14Z</dcterms:modified>
</cp:coreProperties>
</file>